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solihullcouncil.sharepoint.com/sites/Proc_General/Shared Documents/Social Value/Off Portal Monitoring/"/>
    </mc:Choice>
  </mc:AlternateContent>
  <xr:revisionPtr revIDLastSave="944" documentId="8_{71E5A00C-15D7-4236-AAAB-7CA70AF7F29E}" xr6:coauthVersionLast="47" xr6:coauthVersionMax="47" xr10:uidLastSave="{9EEF9FE0-5098-4D9E-81A3-62A02AC7F374}"/>
  <bookViews>
    <workbookView xWindow="-28920" yWindow="-10650" windowWidth="29040" windowHeight="15720" firstSheet="1" activeTab="1" xr2:uid="{A5B454E0-EBF3-43FA-9A08-9970C4460F85}"/>
  </bookViews>
  <sheets>
    <sheet name="Instructions" sheetId="7" r:id="rId1"/>
    <sheet name="Contract Monitoring" sheetId="1" r:id="rId2"/>
    <sheet name="Evidence &amp; FTE Calculator" sheetId="8" r:id="rId3"/>
    <sheet name="Unselected Measures" sheetId="5" r:id="rId4"/>
    <sheet name="TOMs Guidance"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5" i="1" l="1"/>
  <c r="N34" i="1"/>
  <c r="N33" i="1"/>
  <c r="N31" i="1"/>
  <c r="N36" i="1"/>
  <c r="N32" i="1"/>
  <c r="N29" i="1"/>
  <c r="N30" i="1"/>
  <c r="N27" i="1"/>
  <c r="N28" i="1"/>
  <c r="N25" i="1"/>
  <c r="N13" i="1"/>
  <c r="N14" i="1"/>
  <c r="N15" i="1"/>
  <c r="N16" i="1"/>
  <c r="N17" i="1"/>
  <c r="N18" i="1"/>
  <c r="N19" i="1"/>
  <c r="N20" i="1"/>
  <c r="N21" i="1"/>
  <c r="N22" i="1"/>
  <c r="O13" i="1"/>
  <c r="O14" i="1"/>
  <c r="O15" i="1"/>
  <c r="O16" i="1"/>
  <c r="O17" i="1"/>
  <c r="O18" i="1"/>
  <c r="O19" i="1"/>
  <c r="O20" i="1"/>
  <c r="O21" i="1"/>
  <c r="O22" i="1"/>
  <c r="O23" i="1"/>
  <c r="O24" i="1"/>
  <c r="O25" i="1"/>
  <c r="O26" i="1"/>
  <c r="O27" i="1"/>
  <c r="O28" i="1"/>
  <c r="O29" i="1"/>
  <c r="O30" i="1"/>
  <c r="O31" i="1"/>
  <c r="O32" i="1"/>
  <c r="O33" i="1"/>
  <c r="O34" i="1"/>
  <c r="O35" i="1"/>
  <c r="O36" i="1"/>
  <c r="O12" i="1"/>
  <c r="N23" i="1"/>
  <c r="N24" i="1"/>
  <c r="N26" i="1"/>
  <c r="N12" i="1"/>
  <c r="M32" i="1"/>
  <c r="R32" i="1"/>
  <c r="U32" i="1"/>
  <c r="X32" i="1"/>
  <c r="AA32" i="1"/>
  <c r="AD32" i="1"/>
  <c r="AG32" i="1"/>
  <c r="AJ32" i="1"/>
  <c r="AM32" i="1"/>
  <c r="AP32" i="1"/>
  <c r="AS32" i="1"/>
  <c r="AV32" i="1"/>
  <c r="AY32" i="1"/>
  <c r="BB32" i="1"/>
  <c r="BE32" i="1"/>
  <c r="BH32" i="1"/>
  <c r="BK32" i="1"/>
  <c r="BN32" i="1"/>
  <c r="BQ32" i="1"/>
  <c r="BT32" i="1"/>
  <c r="BW32" i="1"/>
  <c r="BZ32" i="1"/>
  <c r="CC32" i="1"/>
  <c r="CF32" i="1"/>
  <c r="CI32" i="1"/>
  <c r="M33" i="1"/>
  <c r="R33" i="1"/>
  <c r="U33" i="1"/>
  <c r="X33" i="1"/>
  <c r="AA33" i="1"/>
  <c r="AD33" i="1"/>
  <c r="AG33" i="1"/>
  <c r="AJ33" i="1"/>
  <c r="AM33" i="1"/>
  <c r="AP33" i="1"/>
  <c r="AS33" i="1"/>
  <c r="AV33" i="1"/>
  <c r="AY33" i="1"/>
  <c r="BB33" i="1"/>
  <c r="BE33" i="1"/>
  <c r="BH33" i="1"/>
  <c r="BK33" i="1"/>
  <c r="BN33" i="1"/>
  <c r="BQ33" i="1"/>
  <c r="BT33" i="1"/>
  <c r="BW33" i="1"/>
  <c r="BZ33" i="1"/>
  <c r="CC33" i="1"/>
  <c r="CF33" i="1"/>
  <c r="CI33" i="1"/>
  <c r="M34" i="1"/>
  <c r="R34" i="1"/>
  <c r="U34" i="1"/>
  <c r="X34" i="1"/>
  <c r="AA34" i="1"/>
  <c r="AD34" i="1"/>
  <c r="AG34" i="1"/>
  <c r="AJ34" i="1"/>
  <c r="AM34" i="1"/>
  <c r="AP34" i="1"/>
  <c r="AS34" i="1"/>
  <c r="AV34" i="1"/>
  <c r="AY34" i="1"/>
  <c r="BB34" i="1"/>
  <c r="BE34" i="1"/>
  <c r="BH34" i="1"/>
  <c r="BK34" i="1"/>
  <c r="BN34" i="1"/>
  <c r="BQ34" i="1"/>
  <c r="BT34" i="1"/>
  <c r="BW34" i="1"/>
  <c r="BZ34" i="1"/>
  <c r="CC34" i="1"/>
  <c r="CF34" i="1"/>
  <c r="CI34" i="1"/>
  <c r="M35" i="1"/>
  <c r="R35" i="1"/>
  <c r="U35" i="1"/>
  <c r="X35" i="1"/>
  <c r="AA35" i="1"/>
  <c r="AD35" i="1"/>
  <c r="AG35" i="1"/>
  <c r="AJ35" i="1"/>
  <c r="AM35" i="1"/>
  <c r="AP35" i="1"/>
  <c r="AS35" i="1"/>
  <c r="AV35" i="1"/>
  <c r="AY35" i="1"/>
  <c r="BB35" i="1"/>
  <c r="BE35" i="1"/>
  <c r="BH35" i="1"/>
  <c r="BK35" i="1"/>
  <c r="BN35" i="1"/>
  <c r="BQ35" i="1"/>
  <c r="BT35" i="1"/>
  <c r="BW35" i="1"/>
  <c r="BZ35" i="1"/>
  <c r="CC35" i="1"/>
  <c r="CF35" i="1"/>
  <c r="CI35" i="1"/>
  <c r="M36" i="1"/>
  <c r="R36" i="1"/>
  <c r="U36" i="1"/>
  <c r="X36" i="1"/>
  <c r="AA36" i="1"/>
  <c r="AD36" i="1"/>
  <c r="AG36" i="1"/>
  <c r="AJ36" i="1"/>
  <c r="AM36" i="1"/>
  <c r="AP36" i="1"/>
  <c r="AS36" i="1"/>
  <c r="AV36" i="1"/>
  <c r="AY36" i="1"/>
  <c r="BB36" i="1"/>
  <c r="BE36" i="1"/>
  <c r="BH36" i="1"/>
  <c r="BK36" i="1"/>
  <c r="BN36" i="1"/>
  <c r="BQ36" i="1"/>
  <c r="BT36" i="1"/>
  <c r="BW36" i="1"/>
  <c r="BZ36" i="1"/>
  <c r="CC36" i="1"/>
  <c r="CF36" i="1"/>
  <c r="CI36" i="1"/>
  <c r="M13" i="1"/>
  <c r="R13" i="1"/>
  <c r="U13" i="1"/>
  <c r="X13" i="1"/>
  <c r="AA13" i="1"/>
  <c r="AD13" i="1"/>
  <c r="AG13" i="1"/>
  <c r="AJ13" i="1"/>
  <c r="AM13" i="1"/>
  <c r="AP13" i="1"/>
  <c r="AS13" i="1"/>
  <c r="AV13" i="1"/>
  <c r="AY13" i="1"/>
  <c r="BB13" i="1"/>
  <c r="BE13" i="1"/>
  <c r="BH13" i="1"/>
  <c r="BK13" i="1"/>
  <c r="BN13" i="1"/>
  <c r="BQ13" i="1"/>
  <c r="BT13" i="1"/>
  <c r="BW13" i="1"/>
  <c r="BZ13" i="1"/>
  <c r="CC13" i="1"/>
  <c r="CF13" i="1"/>
  <c r="CI13" i="1"/>
  <c r="M14" i="1"/>
  <c r="R14" i="1"/>
  <c r="U14" i="1"/>
  <c r="X14" i="1"/>
  <c r="AA14" i="1"/>
  <c r="AD14" i="1"/>
  <c r="AG14" i="1"/>
  <c r="AJ14" i="1"/>
  <c r="AM14" i="1"/>
  <c r="AP14" i="1"/>
  <c r="AS14" i="1"/>
  <c r="AV14" i="1"/>
  <c r="AY14" i="1"/>
  <c r="BB14" i="1"/>
  <c r="BE14" i="1"/>
  <c r="BH14" i="1"/>
  <c r="BK14" i="1"/>
  <c r="BN14" i="1"/>
  <c r="BQ14" i="1"/>
  <c r="BT14" i="1"/>
  <c r="BW14" i="1"/>
  <c r="BZ14" i="1"/>
  <c r="CC14" i="1"/>
  <c r="CF14" i="1"/>
  <c r="CI14" i="1"/>
  <c r="M15" i="1"/>
  <c r="R15" i="1"/>
  <c r="U15" i="1"/>
  <c r="X15" i="1"/>
  <c r="AA15" i="1"/>
  <c r="AD15" i="1"/>
  <c r="AG15" i="1"/>
  <c r="AJ15" i="1"/>
  <c r="AM15" i="1"/>
  <c r="AP15" i="1"/>
  <c r="AS15" i="1"/>
  <c r="AV15" i="1"/>
  <c r="AY15" i="1"/>
  <c r="BB15" i="1"/>
  <c r="BE15" i="1"/>
  <c r="BH15" i="1"/>
  <c r="BK15" i="1"/>
  <c r="BN15" i="1"/>
  <c r="BQ15" i="1"/>
  <c r="BT15" i="1"/>
  <c r="BW15" i="1"/>
  <c r="BZ15" i="1"/>
  <c r="CC15" i="1"/>
  <c r="CF15" i="1"/>
  <c r="CI15" i="1"/>
  <c r="M16" i="1"/>
  <c r="R16" i="1"/>
  <c r="U16" i="1"/>
  <c r="X16" i="1"/>
  <c r="AA16" i="1"/>
  <c r="AD16" i="1"/>
  <c r="AG16" i="1"/>
  <c r="AJ16" i="1"/>
  <c r="AM16" i="1"/>
  <c r="AP16" i="1"/>
  <c r="AS16" i="1"/>
  <c r="AV16" i="1"/>
  <c r="AY16" i="1"/>
  <c r="BB16" i="1"/>
  <c r="BE16" i="1"/>
  <c r="BH16" i="1"/>
  <c r="BK16" i="1"/>
  <c r="BN16" i="1"/>
  <c r="BQ16" i="1"/>
  <c r="BT16" i="1"/>
  <c r="BW16" i="1"/>
  <c r="BZ16" i="1"/>
  <c r="CC16" i="1"/>
  <c r="CF16" i="1"/>
  <c r="CI16" i="1"/>
  <c r="M17" i="1"/>
  <c r="R17" i="1"/>
  <c r="U17" i="1"/>
  <c r="X17" i="1"/>
  <c r="AA17" i="1"/>
  <c r="AD17" i="1"/>
  <c r="AG17" i="1"/>
  <c r="AJ17" i="1"/>
  <c r="AM17" i="1"/>
  <c r="AP17" i="1"/>
  <c r="AS17" i="1"/>
  <c r="AV17" i="1"/>
  <c r="AY17" i="1"/>
  <c r="BB17" i="1"/>
  <c r="BE17" i="1"/>
  <c r="BH17" i="1"/>
  <c r="BK17" i="1"/>
  <c r="BN17" i="1"/>
  <c r="BQ17" i="1"/>
  <c r="BT17" i="1"/>
  <c r="BW17" i="1"/>
  <c r="BZ17" i="1"/>
  <c r="CC17" i="1"/>
  <c r="CF17" i="1"/>
  <c r="CI17" i="1"/>
  <c r="M18" i="1"/>
  <c r="R18" i="1"/>
  <c r="U18" i="1"/>
  <c r="X18" i="1"/>
  <c r="AA18" i="1"/>
  <c r="AD18" i="1"/>
  <c r="AG18" i="1"/>
  <c r="AJ18" i="1"/>
  <c r="AM18" i="1"/>
  <c r="AP18" i="1"/>
  <c r="AS18" i="1"/>
  <c r="AV18" i="1"/>
  <c r="AY18" i="1"/>
  <c r="BB18" i="1"/>
  <c r="BE18" i="1"/>
  <c r="BH18" i="1"/>
  <c r="BK18" i="1"/>
  <c r="BN18" i="1"/>
  <c r="BQ18" i="1"/>
  <c r="BT18" i="1"/>
  <c r="BW18" i="1"/>
  <c r="BZ18" i="1"/>
  <c r="CC18" i="1"/>
  <c r="CF18" i="1"/>
  <c r="CI18" i="1"/>
  <c r="M19" i="1"/>
  <c r="R19" i="1"/>
  <c r="U19" i="1"/>
  <c r="X19" i="1"/>
  <c r="AA19" i="1"/>
  <c r="AD19" i="1"/>
  <c r="AG19" i="1"/>
  <c r="AJ19" i="1"/>
  <c r="AM19" i="1"/>
  <c r="AP19" i="1"/>
  <c r="AS19" i="1"/>
  <c r="AV19" i="1"/>
  <c r="AY19" i="1"/>
  <c r="BB19" i="1"/>
  <c r="BE19" i="1"/>
  <c r="BH19" i="1"/>
  <c r="BK19" i="1"/>
  <c r="BN19" i="1"/>
  <c r="BQ19" i="1"/>
  <c r="BT19" i="1"/>
  <c r="BW19" i="1"/>
  <c r="BZ19" i="1"/>
  <c r="CC19" i="1"/>
  <c r="CF19" i="1"/>
  <c r="CI19" i="1"/>
  <c r="M20" i="1"/>
  <c r="R20" i="1"/>
  <c r="U20" i="1"/>
  <c r="X20" i="1"/>
  <c r="AA20" i="1"/>
  <c r="AD20" i="1"/>
  <c r="AG20" i="1"/>
  <c r="AJ20" i="1"/>
  <c r="AM20" i="1"/>
  <c r="AP20" i="1"/>
  <c r="AS20" i="1"/>
  <c r="AV20" i="1"/>
  <c r="AY20" i="1"/>
  <c r="BB20" i="1"/>
  <c r="BE20" i="1"/>
  <c r="BH20" i="1"/>
  <c r="BK20" i="1"/>
  <c r="BN20" i="1"/>
  <c r="BQ20" i="1"/>
  <c r="BT20" i="1"/>
  <c r="BW20" i="1"/>
  <c r="BZ20" i="1"/>
  <c r="CC20" i="1"/>
  <c r="CF20" i="1"/>
  <c r="CI20" i="1"/>
  <c r="M21" i="1"/>
  <c r="R21" i="1"/>
  <c r="U21" i="1"/>
  <c r="X21" i="1"/>
  <c r="AA21" i="1"/>
  <c r="AD21" i="1"/>
  <c r="AG21" i="1"/>
  <c r="AJ21" i="1"/>
  <c r="AM21" i="1"/>
  <c r="AP21" i="1"/>
  <c r="AS21" i="1"/>
  <c r="AV21" i="1"/>
  <c r="AY21" i="1"/>
  <c r="BB21" i="1"/>
  <c r="BE21" i="1"/>
  <c r="BH21" i="1"/>
  <c r="BK21" i="1"/>
  <c r="BN21" i="1"/>
  <c r="BQ21" i="1"/>
  <c r="BT21" i="1"/>
  <c r="BW21" i="1"/>
  <c r="BZ21" i="1"/>
  <c r="CC21" i="1"/>
  <c r="CF21" i="1"/>
  <c r="CI21" i="1"/>
  <c r="M22" i="1"/>
  <c r="R22" i="1"/>
  <c r="U22" i="1"/>
  <c r="X22" i="1"/>
  <c r="AA22" i="1"/>
  <c r="AD22" i="1"/>
  <c r="AG22" i="1"/>
  <c r="AJ22" i="1"/>
  <c r="AM22" i="1"/>
  <c r="AP22" i="1"/>
  <c r="AS22" i="1"/>
  <c r="AV22" i="1"/>
  <c r="AY22" i="1"/>
  <c r="BB22" i="1"/>
  <c r="BE22" i="1"/>
  <c r="BH22" i="1"/>
  <c r="BK22" i="1"/>
  <c r="BN22" i="1"/>
  <c r="BQ22" i="1"/>
  <c r="BT22" i="1"/>
  <c r="BW22" i="1"/>
  <c r="BZ22" i="1"/>
  <c r="CC22" i="1"/>
  <c r="CF22" i="1"/>
  <c r="CI22" i="1"/>
  <c r="M23" i="1"/>
  <c r="R23" i="1"/>
  <c r="U23" i="1"/>
  <c r="X23" i="1"/>
  <c r="AA23" i="1"/>
  <c r="AD23" i="1"/>
  <c r="AG23" i="1"/>
  <c r="AJ23" i="1"/>
  <c r="AM23" i="1"/>
  <c r="AP23" i="1"/>
  <c r="AS23" i="1"/>
  <c r="AV23" i="1"/>
  <c r="AY23" i="1"/>
  <c r="BB23" i="1"/>
  <c r="BE23" i="1"/>
  <c r="BH23" i="1"/>
  <c r="BK23" i="1"/>
  <c r="BN23" i="1"/>
  <c r="BQ23" i="1"/>
  <c r="BT23" i="1"/>
  <c r="BW23" i="1"/>
  <c r="BZ23" i="1"/>
  <c r="CC23" i="1"/>
  <c r="CF23" i="1"/>
  <c r="CI23" i="1"/>
  <c r="M24" i="1"/>
  <c r="R24" i="1"/>
  <c r="U24" i="1"/>
  <c r="X24" i="1"/>
  <c r="AA24" i="1"/>
  <c r="AD24" i="1"/>
  <c r="AG24" i="1"/>
  <c r="AJ24" i="1"/>
  <c r="AM24" i="1"/>
  <c r="AP24" i="1"/>
  <c r="AS24" i="1"/>
  <c r="AV24" i="1"/>
  <c r="AY24" i="1"/>
  <c r="BB24" i="1"/>
  <c r="BE24" i="1"/>
  <c r="BH24" i="1"/>
  <c r="BK24" i="1"/>
  <c r="BN24" i="1"/>
  <c r="BQ24" i="1"/>
  <c r="BT24" i="1"/>
  <c r="BW24" i="1"/>
  <c r="BZ24" i="1"/>
  <c r="CC24" i="1"/>
  <c r="CF24" i="1"/>
  <c r="CI24" i="1"/>
  <c r="M25" i="1"/>
  <c r="R25" i="1"/>
  <c r="U25" i="1"/>
  <c r="X25" i="1"/>
  <c r="AA25" i="1"/>
  <c r="AD25" i="1"/>
  <c r="AG25" i="1"/>
  <c r="AJ25" i="1"/>
  <c r="AM25" i="1"/>
  <c r="AP25" i="1"/>
  <c r="AS25" i="1"/>
  <c r="AV25" i="1"/>
  <c r="AY25" i="1"/>
  <c r="BB25" i="1"/>
  <c r="BE25" i="1"/>
  <c r="BH25" i="1"/>
  <c r="BK25" i="1"/>
  <c r="BN25" i="1"/>
  <c r="BQ25" i="1"/>
  <c r="BT25" i="1"/>
  <c r="BW25" i="1"/>
  <c r="BZ25" i="1"/>
  <c r="CC25" i="1"/>
  <c r="CF25" i="1"/>
  <c r="CI25" i="1"/>
  <c r="M26" i="1"/>
  <c r="R26" i="1"/>
  <c r="U26" i="1"/>
  <c r="X26" i="1"/>
  <c r="AA26" i="1"/>
  <c r="AD26" i="1"/>
  <c r="AG26" i="1"/>
  <c r="AJ26" i="1"/>
  <c r="AM26" i="1"/>
  <c r="AP26" i="1"/>
  <c r="AS26" i="1"/>
  <c r="AV26" i="1"/>
  <c r="AY26" i="1"/>
  <c r="BB26" i="1"/>
  <c r="BE26" i="1"/>
  <c r="BH26" i="1"/>
  <c r="BK26" i="1"/>
  <c r="BN26" i="1"/>
  <c r="BQ26" i="1"/>
  <c r="BT26" i="1"/>
  <c r="BW26" i="1"/>
  <c r="BZ26" i="1"/>
  <c r="CC26" i="1"/>
  <c r="CF26" i="1"/>
  <c r="CI26" i="1"/>
  <c r="M27" i="1"/>
  <c r="R27" i="1"/>
  <c r="U27" i="1"/>
  <c r="X27" i="1"/>
  <c r="AA27" i="1"/>
  <c r="AD27" i="1"/>
  <c r="AG27" i="1"/>
  <c r="AJ27" i="1"/>
  <c r="AM27" i="1"/>
  <c r="AP27" i="1"/>
  <c r="AS27" i="1"/>
  <c r="AV27" i="1"/>
  <c r="AY27" i="1"/>
  <c r="BB27" i="1"/>
  <c r="BE27" i="1"/>
  <c r="BH27" i="1"/>
  <c r="BK27" i="1"/>
  <c r="BN27" i="1"/>
  <c r="BQ27" i="1"/>
  <c r="BT27" i="1"/>
  <c r="BW27" i="1"/>
  <c r="BZ27" i="1"/>
  <c r="CC27" i="1"/>
  <c r="CF27" i="1"/>
  <c r="CI27" i="1"/>
  <c r="M28" i="1"/>
  <c r="R28" i="1"/>
  <c r="U28" i="1"/>
  <c r="X28" i="1"/>
  <c r="AA28" i="1"/>
  <c r="AD28" i="1"/>
  <c r="AG28" i="1"/>
  <c r="AJ28" i="1"/>
  <c r="AM28" i="1"/>
  <c r="AP28" i="1"/>
  <c r="AS28" i="1"/>
  <c r="AV28" i="1"/>
  <c r="AY28" i="1"/>
  <c r="BB28" i="1"/>
  <c r="BE28" i="1"/>
  <c r="BH28" i="1"/>
  <c r="BK28" i="1"/>
  <c r="BN28" i="1"/>
  <c r="BQ28" i="1"/>
  <c r="BT28" i="1"/>
  <c r="BW28" i="1"/>
  <c r="BZ28" i="1"/>
  <c r="CC28" i="1"/>
  <c r="CF28" i="1"/>
  <c r="CI28" i="1"/>
  <c r="M29" i="1"/>
  <c r="R29" i="1"/>
  <c r="U29" i="1"/>
  <c r="X29" i="1"/>
  <c r="AA29" i="1"/>
  <c r="AD29" i="1"/>
  <c r="AG29" i="1"/>
  <c r="AJ29" i="1"/>
  <c r="AM29" i="1"/>
  <c r="AP29" i="1"/>
  <c r="AS29" i="1"/>
  <c r="AV29" i="1"/>
  <c r="AY29" i="1"/>
  <c r="BB29" i="1"/>
  <c r="BE29" i="1"/>
  <c r="BH29" i="1"/>
  <c r="BK29" i="1"/>
  <c r="BN29" i="1"/>
  <c r="BQ29" i="1"/>
  <c r="BT29" i="1"/>
  <c r="BW29" i="1"/>
  <c r="BZ29" i="1"/>
  <c r="CC29" i="1"/>
  <c r="CF29" i="1"/>
  <c r="CI29" i="1"/>
  <c r="M30" i="1"/>
  <c r="R30" i="1"/>
  <c r="U30" i="1"/>
  <c r="X30" i="1"/>
  <c r="AA30" i="1"/>
  <c r="AD30" i="1"/>
  <c r="AG30" i="1"/>
  <c r="AJ30" i="1"/>
  <c r="AM30" i="1"/>
  <c r="AP30" i="1"/>
  <c r="AS30" i="1"/>
  <c r="AV30" i="1"/>
  <c r="AY30" i="1"/>
  <c r="BB30" i="1"/>
  <c r="BE30" i="1"/>
  <c r="BH30" i="1"/>
  <c r="BK30" i="1"/>
  <c r="BN30" i="1"/>
  <c r="BQ30" i="1"/>
  <c r="BT30" i="1"/>
  <c r="BW30" i="1"/>
  <c r="BZ30" i="1"/>
  <c r="CC30" i="1"/>
  <c r="CF30" i="1"/>
  <c r="CI30" i="1"/>
  <c r="F5" i="8"/>
  <c r="I5" i="8" s="1"/>
  <c r="M31" i="1"/>
  <c r="K4" i="1"/>
  <c r="CI31" i="1"/>
  <c r="CI12" i="1"/>
  <c r="CI37" i="1" s="1"/>
  <c r="CF31" i="1"/>
  <c r="CF12" i="1"/>
  <c r="CC31" i="1"/>
  <c r="CC12" i="1"/>
  <c r="BZ31" i="1"/>
  <c r="BZ12" i="1"/>
  <c r="BW31" i="1"/>
  <c r="BW12" i="1"/>
  <c r="BW37" i="1" s="1"/>
  <c r="BT31" i="1"/>
  <c r="BT12" i="1"/>
  <c r="BQ31" i="1"/>
  <c r="BQ12" i="1"/>
  <c r="BN31" i="1"/>
  <c r="BN12" i="1"/>
  <c r="BK31" i="1"/>
  <c r="BK12" i="1"/>
  <c r="BH31" i="1"/>
  <c r="BH12" i="1"/>
  <c r="BE31" i="1"/>
  <c r="BE12" i="1"/>
  <c r="BB31" i="1"/>
  <c r="BB12" i="1"/>
  <c r="AY31" i="1"/>
  <c r="AY12" i="1"/>
  <c r="AY37" i="1" s="1"/>
  <c r="AV31" i="1"/>
  <c r="AV12" i="1"/>
  <c r="AS31" i="1"/>
  <c r="AS12" i="1"/>
  <c r="AP31" i="1"/>
  <c r="AP12" i="1"/>
  <c r="AM31" i="1"/>
  <c r="AM12" i="1"/>
  <c r="AM37" i="1" s="1"/>
  <c r="AJ31" i="1"/>
  <c r="AJ12" i="1"/>
  <c r="AG31" i="1"/>
  <c r="AG12" i="1"/>
  <c r="AD31" i="1"/>
  <c r="AD12" i="1"/>
  <c r="AA31" i="1"/>
  <c r="AA12" i="1"/>
  <c r="AA37" i="1" s="1"/>
  <c r="X31" i="1"/>
  <c r="X12" i="1"/>
  <c r="U31" i="1"/>
  <c r="U12" i="1"/>
  <c r="R31" i="1"/>
  <c r="R12" i="1"/>
  <c r="P36" i="1" l="1"/>
  <c r="P35" i="1"/>
  <c r="P34" i="1"/>
  <c r="P33" i="1"/>
  <c r="P32" i="1"/>
  <c r="P30" i="1"/>
  <c r="P29" i="1"/>
  <c r="P28" i="1"/>
  <c r="P27" i="1"/>
  <c r="P26" i="1"/>
  <c r="P25" i="1"/>
  <c r="P24" i="1"/>
  <c r="P23" i="1"/>
  <c r="P22" i="1"/>
  <c r="P21" i="1"/>
  <c r="P20" i="1"/>
  <c r="P19" i="1"/>
  <c r="P18" i="1"/>
  <c r="P17" i="1"/>
  <c r="P16" i="1"/>
  <c r="P15" i="1"/>
  <c r="P14" i="1"/>
  <c r="P13" i="1"/>
  <c r="U37" i="1"/>
  <c r="AG37" i="1"/>
  <c r="AS37" i="1"/>
  <c r="BE37" i="1"/>
  <c r="AD37" i="1"/>
  <c r="AP37" i="1"/>
  <c r="BB37" i="1"/>
  <c r="BN37" i="1"/>
  <c r="BZ37" i="1"/>
  <c r="BK37" i="1"/>
  <c r="X37" i="1"/>
  <c r="AJ37" i="1"/>
  <c r="AV37" i="1"/>
  <c r="BH37" i="1"/>
  <c r="BT37" i="1"/>
  <c r="CF37" i="1"/>
  <c r="BQ37" i="1"/>
  <c r="CC37" i="1"/>
  <c r="R37" i="1"/>
  <c r="K5" i="1"/>
  <c r="M12" i="1"/>
  <c r="M37" i="1" s="1"/>
  <c r="O37" i="1" l="1"/>
  <c r="P12" i="1"/>
  <c r="P31" i="1"/>
  <c r="P37" i="1" l="1"/>
  <c r="K6" i="1"/>
</calcChain>
</file>

<file path=xl/sharedStrings.xml><?xml version="1.0" encoding="utf-8"?>
<sst xmlns="http://schemas.openxmlformats.org/spreadsheetml/2006/main" count="454" uniqueCount="253">
  <si>
    <t>Instructions:</t>
  </si>
  <si>
    <t>1. Complete Summary Info with Contract Name, Contractor Name, Contract Start and End Dates.</t>
  </si>
  <si>
    <t>✓</t>
  </si>
  <si>
    <t>2.  Insert Contract Value in cell K3.</t>
  </si>
  <si>
    <t>3.  Amend the monitoring periods in line with agreed reporting criteria.</t>
  </si>
  <si>
    <t>4.  Insert the targets against the measures selected by the contractor at the time of tender in Column L.</t>
  </si>
  <si>
    <t>5.  Delete the unselected measures from the list and store in the Unselected Measures Tab.</t>
  </si>
  <si>
    <t>6.  Lock the left hand side of the spreadsheet to prevent changes being made.</t>
  </si>
  <si>
    <r>
      <t xml:space="preserve">7.  </t>
    </r>
    <r>
      <rPr>
        <b/>
        <sz val="11"/>
        <rFont val="Calibri"/>
        <family val="2"/>
        <scheme val="minor"/>
      </rPr>
      <t>Contract Manager:</t>
    </r>
    <r>
      <rPr>
        <sz val="11"/>
        <rFont val="Calibri"/>
        <family val="2"/>
        <scheme val="minor"/>
      </rPr>
      <t xml:space="preserve"> Ask the supplier to update the delivered units of Social Value against each measure for each monitoring period under the Red Columns.</t>
    </r>
  </si>
  <si>
    <r>
      <t xml:space="preserve">8.  </t>
    </r>
    <r>
      <rPr>
        <b/>
        <sz val="11"/>
        <rFont val="Calibri"/>
        <family val="2"/>
        <scheme val="minor"/>
      </rPr>
      <t>Contract Manager:</t>
    </r>
    <r>
      <rPr>
        <sz val="11"/>
        <rFont val="Calibri"/>
        <family val="2"/>
        <scheme val="minor"/>
      </rPr>
      <t xml:space="preserve"> Ask the supplier to provide evidence of how the Social Value has been delivered against each measure for each monitoring period. Insert evidence under the red columns. Additional documents can also be forwarded as evidence including photographs, newsletters, social media posts etc.</t>
    </r>
  </si>
  <si>
    <r>
      <t xml:space="preserve">9. </t>
    </r>
    <r>
      <rPr>
        <b/>
        <sz val="11"/>
        <rFont val="Calibri"/>
        <family val="2"/>
        <scheme val="minor"/>
      </rPr>
      <t xml:space="preserve">Supplier: </t>
    </r>
    <r>
      <rPr>
        <sz val="11"/>
        <rFont val="Calibri"/>
        <family val="2"/>
        <scheme val="minor"/>
      </rPr>
      <t xml:space="preserve">For each quarter please insert your delivered units of Social Value in the column "Actual No" for the relevant period. </t>
    </r>
  </si>
  <si>
    <r>
      <t xml:space="preserve">10. </t>
    </r>
    <r>
      <rPr>
        <b/>
        <sz val="11"/>
        <rFont val="Calibri"/>
        <family val="2"/>
        <scheme val="minor"/>
      </rPr>
      <t xml:space="preserve">Supplier: </t>
    </r>
    <r>
      <rPr>
        <sz val="11"/>
        <rFont val="Calibri"/>
        <family val="2"/>
        <scheme val="minor"/>
      </rPr>
      <t>For each quarter please insert your evidence of social value delivery in column "Evidence" for the relevant period. Add any supporting evidence to the Evidence Tab ie spreadsheets, pictures, news articles, copy "thanks" emails etc</t>
    </r>
  </si>
  <si>
    <r>
      <t xml:space="preserve">11. </t>
    </r>
    <r>
      <rPr>
        <b/>
        <sz val="11"/>
        <rFont val="Calibri"/>
        <family val="2"/>
        <scheme val="minor"/>
      </rPr>
      <t xml:space="preserve">Supplier: </t>
    </r>
    <r>
      <rPr>
        <sz val="11"/>
        <rFont val="Calibri"/>
        <family val="2"/>
        <scheme val="minor"/>
      </rPr>
      <t xml:space="preserve">Please email the completed form to your contract manager at the end of each reporting period. </t>
    </r>
  </si>
  <si>
    <r>
      <t xml:space="preserve">12.  </t>
    </r>
    <r>
      <rPr>
        <b/>
        <sz val="11"/>
        <rFont val="Calibri"/>
        <family val="2"/>
        <scheme val="minor"/>
      </rPr>
      <t xml:space="preserve">Contract Manager: </t>
    </r>
    <r>
      <rPr>
        <sz val="11"/>
        <rFont val="Calibri"/>
        <family val="2"/>
        <scheme val="minor"/>
      </rPr>
      <t xml:space="preserve">Email the updated form to </t>
    </r>
    <r>
      <rPr>
        <b/>
        <sz val="11"/>
        <rFont val="Calibri"/>
        <family val="2"/>
        <scheme val="minor"/>
      </rPr>
      <t>socialvalue@solihull.gov.uk</t>
    </r>
    <r>
      <rPr>
        <sz val="11"/>
        <rFont val="Calibri"/>
        <family val="2"/>
        <scheme val="minor"/>
      </rPr>
      <t xml:space="preserve"> every quarter </t>
    </r>
    <r>
      <rPr>
        <b/>
        <i/>
        <sz val="11"/>
        <color rgb="FF0070C0"/>
        <rFont val="Calibri"/>
        <family val="2"/>
        <scheme val="minor"/>
      </rPr>
      <t>- timetable included at the bottom of instructions.</t>
    </r>
  </si>
  <si>
    <t xml:space="preserve">13.  Cumulative Totals and RAG rating of progress will automatically update as delivery is achieved. </t>
  </si>
  <si>
    <r>
      <t xml:space="preserve">14.  </t>
    </r>
    <r>
      <rPr>
        <b/>
        <sz val="11"/>
        <rFont val="Calibri"/>
        <family val="2"/>
        <scheme val="minor"/>
      </rPr>
      <t>Contract Manager:</t>
    </r>
    <r>
      <rPr>
        <sz val="11"/>
        <rFont val="Calibri"/>
        <family val="2"/>
        <scheme val="minor"/>
      </rPr>
      <t xml:space="preserve"> When contract and social value delivery is complete, update the status to "Complete" and email the completed form to </t>
    </r>
    <r>
      <rPr>
        <b/>
        <sz val="11"/>
        <rFont val="Calibri"/>
        <family val="2"/>
        <scheme val="minor"/>
      </rPr>
      <t>socialvalue@solihull.gov.uk</t>
    </r>
    <r>
      <rPr>
        <sz val="11"/>
        <rFont val="Calibri"/>
        <family val="2"/>
        <scheme val="minor"/>
      </rPr>
      <t>.</t>
    </r>
  </si>
  <si>
    <t>For any assistance with setting up the sheet - please contact socialvalue@solihull.gov.uk and we can assist you in setting up.</t>
  </si>
  <si>
    <t xml:space="preserve">Please Note: </t>
  </si>
  <si>
    <t xml:space="preserve">Quarterly Reporting Timetable </t>
  </si>
  <si>
    <t xml:space="preserve">Quarter </t>
  </si>
  <si>
    <t xml:space="preserve">Reporting Months </t>
  </si>
  <si>
    <t>Social Value Report Due to SMBC</t>
  </si>
  <si>
    <t>April - June</t>
  </si>
  <si>
    <t>31st July</t>
  </si>
  <si>
    <t>July - September</t>
  </si>
  <si>
    <t>31st October</t>
  </si>
  <si>
    <t>October - December</t>
  </si>
  <si>
    <t>31st January</t>
  </si>
  <si>
    <t>January - March</t>
  </si>
  <si>
    <t>30th April</t>
  </si>
  <si>
    <t>CMSVMS</t>
  </si>
  <si>
    <t>For any assistance with setting up the sheet - please contact socialvalue@solihull.gov.uk.</t>
  </si>
  <si>
    <t>Summary Info:</t>
  </si>
  <si>
    <t xml:space="preserve">Contract Name: </t>
  </si>
  <si>
    <t>Overall Contract Value (£)</t>
  </si>
  <si>
    <t>DELIVERY</t>
  </si>
  <si>
    <t xml:space="preserve">Contractor Name: </t>
  </si>
  <si>
    <t>Comitted Social &amp; Local Economic Value (£)</t>
  </si>
  <si>
    <t>COMPLETED</t>
  </si>
  <si>
    <t xml:space="preserve">Contract Start Date:  </t>
  </si>
  <si>
    <t>Delivered Social &amp; Local Economic Value (£)</t>
  </si>
  <si>
    <t>Contract End date:</t>
  </si>
  <si>
    <t>PROGRESS (%) :</t>
  </si>
  <si>
    <t xml:space="preserve">Status: </t>
  </si>
  <si>
    <t>Monitoring</t>
  </si>
  <si>
    <t>Delivered</t>
  </si>
  <si>
    <t>Q1 2026 (01/04/26 - 30/06/26)</t>
  </si>
  <si>
    <t>Q2 2026 (01/07/26 - 30/09/26)</t>
  </si>
  <si>
    <t>Q3 2026 (01/10/26 - 31/12/26)</t>
  </si>
  <si>
    <t>Q4 2026 (01/01/27 - 31/03/27)</t>
  </si>
  <si>
    <t>Q1 2027 (01/04/27 - 30/06/27)</t>
  </si>
  <si>
    <t>Q2 2027 (01/07/27 - 30/09/27)</t>
  </si>
  <si>
    <t>Q3 2027 (01/10/27 - 31/12/27)</t>
  </si>
  <si>
    <t>Q4 2027 (01/01/28 - 31/03/28)</t>
  </si>
  <si>
    <t>Q1 2028 (01/04/28 - 30/06/28)</t>
  </si>
  <si>
    <t>Q2 2028 (01/07/28 - 30/09/28)</t>
  </si>
  <si>
    <t>Q3 2028 (01/10/28 - 31/12/28)</t>
  </si>
  <si>
    <t>Q4 2028 (01/01/29 - 31/03/29)</t>
  </si>
  <si>
    <t>Q1 2029 (01/04/29 - 30/06/29)</t>
  </si>
  <si>
    <t>Q2 2029 (01/07/29 - 30/09/29)</t>
  </si>
  <si>
    <t>Q3 2029 (01/10/29 - 31/12/29)</t>
  </si>
  <si>
    <t>Q4 2029 (01/01/30 - 31/03/30)</t>
  </si>
  <si>
    <t>Q1 2030 (01/04/30 - 30/06/30)</t>
  </si>
  <si>
    <t>Q2 2030 (01/07/30 - 30/09/30)</t>
  </si>
  <si>
    <t>Q3 2030 (01/10/30 - 31/12/30)</t>
  </si>
  <si>
    <t>Q4 2030 (01/01/31 - 31/03/31)</t>
  </si>
  <si>
    <t>Q1 2031 (01/04/31 - 30/06/31)</t>
  </si>
  <si>
    <t>Q2 2031 (01/07/31 - 30/09/31)</t>
  </si>
  <si>
    <t>Q3 2031 (01/10/31 - 31/12/31)</t>
  </si>
  <si>
    <t>Q4 2031 (01/01/32 - 31/03/32)</t>
  </si>
  <si>
    <t xml:space="preserve">TOMS Ref: </t>
  </si>
  <si>
    <t>Social Value Measure:</t>
  </si>
  <si>
    <t>Theme</t>
  </si>
  <si>
    <t>Measure</t>
  </si>
  <si>
    <t>Proxy Value</t>
  </si>
  <si>
    <t xml:space="preserve">Committed No. </t>
  </si>
  <si>
    <t>Committed £SV</t>
  </si>
  <si>
    <t>Total Cumulative No. to date:</t>
  </si>
  <si>
    <t>Total Cumulative to date:</t>
  </si>
  <si>
    <t>RAG</t>
  </si>
  <si>
    <t>Actual No.</t>
  </si>
  <si>
    <t>Actual £SV</t>
  </si>
  <si>
    <t>Evidence</t>
  </si>
  <si>
    <t>NT1</t>
  </si>
  <si>
    <t>Local people employed or retained (within 15 miles of Solihull Town Centre)</t>
  </si>
  <si>
    <t>Jobs: Improving skills and access to good work</t>
  </si>
  <si>
    <t>Equivalent FTE</t>
  </si>
  <si>
    <t>NT3</t>
  </si>
  <si>
    <t>Long-term unemployed people recruited</t>
  </si>
  <si>
    <t>NT4</t>
  </si>
  <si>
    <t>Employees recruited who are Not in Education Employment or Training (16-24 y.o.)</t>
  </si>
  <si>
    <t>NT4a</t>
  </si>
  <si>
    <t>Unemployed 16-25 year old care leavers recruited</t>
  </si>
  <si>
    <t>NT6</t>
  </si>
  <si>
    <t>Unemployed individuals with disabilities recruited</t>
  </si>
  <si>
    <t>NT8</t>
  </si>
  <si>
    <t>Support for students at local educational institutions</t>
  </si>
  <si>
    <t>No. staff hours</t>
  </si>
  <si>
    <t>NT10</t>
  </si>
  <si>
    <t>Employment of new apprentices</t>
  </si>
  <si>
    <t>no. weeks</t>
  </si>
  <si>
    <t>NT11</t>
  </si>
  <si>
    <t>Personalised support to help unemployed people into work</t>
  </si>
  <si>
    <t>no. hrs (total session duration)*no. attendees</t>
  </si>
  <si>
    <t>NT12</t>
  </si>
  <si>
    <t>Meaningful unpaid work placements while Not in Employment Education or Training</t>
  </si>
  <si>
    <t>NT13</t>
  </si>
  <si>
    <t>Meaningful paid work placements</t>
  </si>
  <si>
    <t>NT97</t>
  </si>
  <si>
    <t>Digital literacy support for designated groups</t>
  </si>
  <si>
    <t>no. staff volunteering hours</t>
  </si>
  <si>
    <t>NT50</t>
  </si>
  <si>
    <t>Initiatives to promote local skills and employment</t>
  </si>
  <si>
    <t>£ invested inc. time, materials, equipment etc</t>
  </si>
  <si>
    <t>NT14</t>
  </si>
  <si>
    <t>Spend with VCSEs in the supply chain</t>
  </si>
  <si>
    <t>Growth: Building a strong economy</t>
  </si>
  <si>
    <t>£</t>
  </si>
  <si>
    <t>NT15</t>
  </si>
  <si>
    <t>Expert support to VCSEs and SMEs</t>
  </si>
  <si>
    <t>no. staff expert hours</t>
  </si>
  <si>
    <t>NT18</t>
  </si>
  <si>
    <t>Spend with local companies in the supply chain</t>
  </si>
  <si>
    <t>NT104</t>
  </si>
  <si>
    <t>Personalised support to improve financial literacy (including budgeting)</t>
  </si>
  <si>
    <t>NT51</t>
  </si>
  <si>
    <t>Initiatives to promote and support responsible business</t>
  </si>
  <si>
    <t>SOL2</t>
  </si>
  <si>
    <t xml:space="preserve">Initiatives to support care leavers/care experienced young people within Solihull borough in – 
•Being better prepared to live independently
•Having improved access to employment, education and training
•Experiencing stability in their lives and feeling safe and secure
•Having improved access to health support
•Achieving financial stability
As outlined in Care Leavers Toolkit </t>
  </si>
  <si>
    <t>Social: Enabling communities to thrive</t>
  </si>
  <si>
    <t>£ invested including staff time</t>
  </si>
  <si>
    <t>NT28</t>
  </si>
  <si>
    <t>Support for local community projects through donations</t>
  </si>
  <si>
    <t>£ invested</t>
  </si>
  <si>
    <t>NT29</t>
  </si>
  <si>
    <t>Support for local community projects through volunteering</t>
  </si>
  <si>
    <t>NT52</t>
  </si>
  <si>
    <t>Initiatives to promote more resilient communities</t>
  </si>
  <si>
    <t>NT86</t>
  </si>
  <si>
    <t>Support for environmental conservation &amp; ecosystem management</t>
  </si>
  <si>
    <t>Environment: Actioning our climate change declaration</t>
  </si>
  <si>
    <t>NT87</t>
  </si>
  <si>
    <t>Reductions in plastics used</t>
  </si>
  <si>
    <t>kg</t>
  </si>
  <si>
    <t>NT90</t>
  </si>
  <si>
    <t>Leadership and advocacy to protect the environment</t>
  </si>
  <si>
    <t>NT53</t>
  </si>
  <si>
    <t>Initiatives to safeguard the environment</t>
  </si>
  <si>
    <t xml:space="preserve">Please provide as much evidence as you can to demonstrate the social value you have delivered. Use the TOMs Guidance Tab (Column G) to understand what evidence is required. </t>
  </si>
  <si>
    <t xml:space="preserve">Example Evidence Narrative : </t>
  </si>
  <si>
    <t> </t>
  </si>
  <si>
    <t xml:space="preserve">EXAMPLE: </t>
  </si>
  <si>
    <r>
      <rPr>
        <b/>
        <sz val="11"/>
        <color rgb="FF000000"/>
        <rFont val="Calibri"/>
        <family val="2"/>
      </rPr>
      <t xml:space="preserve">Q1 2025 NT1 </t>
    </r>
    <r>
      <rPr>
        <sz val="11"/>
        <color rgb="FF000000"/>
        <rFont val="Calibri"/>
        <family val="2"/>
      </rPr>
      <t>- 2 Full time staff worked 50% of their time on this contract. 1 Part-time staff spent 1 day per week on contract. Staff 1 - FT, 50%  B90 2; Staff 2 - FT, 50%  B73 6; Staff 3 - PT, 8 hours CV6 4.
Use the FTE Calculator on the Evidence Tab to calculate the correct amount of FTE PER QUARTER
For this example the FTE Calculator would show 0.125+0.125+0.057 = 0.307FTE per quarter</t>
    </r>
  </si>
  <si>
    <r>
      <rPr>
        <b/>
        <sz val="11"/>
        <color rgb="FF000000"/>
        <rFont val="Calibri"/>
        <family val="2"/>
      </rPr>
      <t xml:space="preserve">Q1 2025 NT8 </t>
    </r>
    <r>
      <rPr>
        <sz val="11"/>
        <color rgb="FF000000"/>
        <rFont val="Calibri"/>
        <family val="2"/>
      </rPr>
      <t xml:space="preserve">- On 24/05/25. We have provided the following presentations/handouts: - How to prepare for an interview - Interview - mock questions and feedbackform - Video Interview Tips - CV Workshop to 25 students at X school
We have inserted spreadsheets, pictures and email of thanks from the head teacher in the "Evidence" tab. </t>
    </r>
  </si>
  <si>
    <t>Feel free to add additional evidence to the "Evidence &amp; FTE Calculator" Tab</t>
  </si>
  <si>
    <t>FTE Calculator</t>
  </si>
  <si>
    <t>/</t>
  </si>
  <si>
    <t>=</t>
  </si>
  <si>
    <t xml:space="preserve">Calculated for 1 quarter (3 months) </t>
  </si>
  <si>
    <t>Actual Hours worked by employee (eg per week)</t>
  </si>
  <si>
    <t xml:space="preserve">Divided By </t>
  </si>
  <si>
    <t>Full time hours for this role (for same period)</t>
  </si>
  <si>
    <t>equals</t>
  </si>
  <si>
    <t>FTE (per annum)</t>
  </si>
  <si>
    <t>Additional Evidence</t>
  </si>
  <si>
    <t>SOLIHULL TOMs 2025 Guidance</t>
  </si>
  <si>
    <t>Outcomes</t>
  </si>
  <si>
    <t>NT Ref</t>
  </si>
  <si>
    <t>Measures - Minimum Requirements</t>
  </si>
  <si>
    <t>Measures - Full Definition</t>
  </si>
  <si>
    <t>Measures - Unit Guidance</t>
  </si>
  <si>
    <t>Measures - Evidence format required of delivery</t>
  </si>
  <si>
    <t>Improving skills and access to good work</t>
  </si>
  <si>
    <t>Creating local employment opportunities</t>
  </si>
  <si>
    <t>This Measure covers the employment of local people. Qualifying employees must live in the local area, have an employment contract that reflects the hours they regularly work with a guaranteed minimum working time of 16 hours per week and at least 4 weeks of notice for shifts in the working pattern. The Full Time Equivalent (FTE) calculation must be derived from the length of the employment contract within the reporting period. The Measure requires a definition of the local area.</t>
  </si>
  <si>
    <t>Unit guidance No. people (FTE) * length of contract (in years) where the maximum number of FTE per person per year is 1.0; A full-time equivalent (FTE) of 1.0 corresponds to having one person employed at least 35 hours per week for a period of 12 months. If they are employed for a shorter period, the FTE should be calculated at a proportional rate.</t>
  </si>
  <si>
    <r>
      <t>Target setting requirements</t>
    </r>
    <r>
      <rPr>
        <sz val="11"/>
        <color rgb="FF000000"/>
        <rFont val="Calibri"/>
        <family val="2"/>
      </rPr>
      <t xml:space="preserve">
(1) Forecast number of relevant local people to be employed or retained.
(2) Expected employment duration and type (full time or part time) per person.
(3) Any initiatives or recruitment programmes that will be used to employ local people.
(4) Names of any proposed partner organisations if known.</t>
    </r>
    <r>
      <rPr>
        <b/>
        <sz val="11"/>
        <color rgb="FF000000"/>
        <rFont val="Calibri"/>
        <family val="2"/>
      </rPr>
      <t xml:space="preserve">
Delivery Evidence required</t>
    </r>
    <r>
      <rPr>
        <sz val="11"/>
        <color rgb="FF000000"/>
        <rFont val="Calibri"/>
        <family val="2"/>
      </rPr>
      <t xml:space="preserve">
(1) Anonymised list of relevant local staff employed or retained with first part of their home postcode and first number of the second part e.g., (SW8 2), (EH42 1), (N1 2) only, and not their names and addresses.
(2) Employment duration during the reporting period and type (full time or part time) per person.</t>
    </r>
  </si>
  <si>
    <t>Take Action to improve life chances in our most disadvantaged communities</t>
  </si>
  <si>
    <t>This Measure covers the employment of a person who can be classified as 'Long-term unemployed'. Qualifying employees will have been unemployed for a year or more. The Measure can only be used once per qualifying employee, for the first year of their employment, and does not include students</t>
  </si>
  <si>
    <t>No. people FTE (capped at 1 year per employee); A full-time equivalent (FTE) of 1.0 corresponds to having one person employed
at least 35 hours per week for a period of 12 months. If they are employed for a shorter period, the FTE should be calculated at a proportional rate.</t>
  </si>
  <si>
    <r>
      <t>Target setting requirements</t>
    </r>
    <r>
      <rPr>
        <sz val="11"/>
        <color rgb="FF000000"/>
        <rFont val="Calibri"/>
        <family val="2"/>
      </rPr>
      <t xml:space="preserve">
(1) Forecast number of relevant future employees (Long-term unemployed).
(2) Expected employment duration and type (full time or part time) per person.
(3) Any initiatives or recruitment programmes that will be used to employ Long-term unemployed people.
(4) Names of any proposed partner organisations if known.</t>
    </r>
    <r>
      <rPr>
        <b/>
        <sz val="11"/>
        <color rgb="FF000000"/>
        <rFont val="Calibri"/>
        <family val="2"/>
      </rPr>
      <t xml:space="preserve">
Delivery Evidence required</t>
    </r>
    <r>
      <rPr>
        <sz val="11"/>
        <color rgb="FF000000"/>
        <rFont val="Calibri"/>
        <family val="2"/>
      </rPr>
      <t xml:space="preserve">
(1) Anonymised list of relevant staff employed
(2) Employment duration during the reporting period and type (full time or part time) per person.
 (3) Confirmation that each person was unemployed for at least a year prior to employment with the organisation.</t>
    </r>
  </si>
  <si>
    <t>This Measure covers the employment of a person who can be classified as 'not in education employment or training' (NEET). Qualifying employees are 16-24 year olds who are not in formal training, education or any form of paid employment. The Measure can only be used once per qualifying employee, for the first year of their employment and does not include students, or adults who are long-term unemployed.</t>
  </si>
  <si>
    <t>No. people FTE (capped at 1 year per employee); A full-time equivalent (FTE) of 1.0 corresponds to having one person employed at least 35 hours per week for a period of 12 months. If they are employed for a shorter period, the FTE should be calculated at a proportional rate.</t>
  </si>
  <si>
    <r>
      <t>Target setting requirements</t>
    </r>
    <r>
      <rPr>
        <sz val="11"/>
        <color rgb="FF000000"/>
        <rFont val="Calibri"/>
        <family val="2"/>
      </rPr>
      <t xml:space="preserve">
(1) Forecast number of relevant future employees (Not in Employment, Education or Training).
(2) Expected employment duration and type (full time or part time) per person.
(3) Any initiatives or recruitment programmes targeting people who are NEET.
(4) Names of any proposed partner organisations if known.</t>
    </r>
    <r>
      <rPr>
        <b/>
        <sz val="11"/>
        <color rgb="FF000000"/>
        <rFont val="Calibri"/>
        <family val="2"/>
      </rPr>
      <t xml:space="preserve">
Delivery Evidence required</t>
    </r>
    <r>
      <rPr>
        <sz val="11"/>
        <color rgb="FF000000"/>
        <rFont val="Calibri"/>
        <family val="2"/>
      </rPr>
      <t xml:space="preserve">
(1) Anonymised list of relevant employees (Not in Employment, Education or Training)
(2) Employment duration and type (full time or part time) per person.
(3) Confirmation that each person qualified as NEET prior to employment with the organisation.</t>
    </r>
  </si>
  <si>
    <t>This Measure covers the employment of a person who is an unemployed young care leaver. Qualifying employees are 16-25 year olds who have been in the care of the Local Authority for a period of at least 13 weeks spanning their 16th birthday. The Measure can only be used once per qualifying employee, for the first year of their employment and does not include students.</t>
  </si>
  <si>
    <r>
      <t>Target setting requirements</t>
    </r>
    <r>
      <rPr>
        <sz val="11"/>
        <color rgb="FF000000"/>
        <rFont val="Calibri"/>
        <family val="2"/>
      </rPr>
      <t xml:space="preserve">
(1) Forecast number of relevant future employees (unemployed 16 to 25 year old care leavers).
(2) Expected employment duration and type (full time or part time) per person.
(3) Any initiatives or recruitment programmes targeting 16 to 25 year old care leavers.
(4) Names of any proposed partner organisations if known.</t>
    </r>
    <r>
      <rPr>
        <b/>
        <sz val="11"/>
        <color rgb="FF000000"/>
        <rFont val="Calibri"/>
        <family val="2"/>
      </rPr>
      <t xml:space="preserve">
Delivery Evidence required</t>
    </r>
    <r>
      <rPr>
        <sz val="11"/>
        <color rgb="FF000000"/>
        <rFont val="Calibri"/>
        <family val="2"/>
      </rPr>
      <t xml:space="preserve">
(1) Anonymised list of relevant employees (unemployed 16 to 25 year old care leavers).
(2) Employment duration and type (full time or part time) per person.
(3) Confirmation that each person was a care leaver prior to employment with the organisation and is under 26 years.</t>
    </r>
  </si>
  <si>
    <t>This Measure covers the employment of a person who is unemployed and who has a disability A qualifying employee is "someone with a physical or mental impairment that has a ‘substantial’ and ‘long-term’ effect on their ability to do normal daily activities" (Equality Act, 2010). The Measure can only be used once per qualifying employee, for the first year of their employment.</t>
  </si>
  <si>
    <r>
      <t>Target setting requirements</t>
    </r>
    <r>
      <rPr>
        <sz val="11"/>
        <color rgb="FF000000"/>
        <rFont val="Calibri"/>
        <family val="2"/>
      </rPr>
      <t xml:space="preserve">
(1) Forecast number of relevant future employees (unemployed individuals with a disability).
(2) Expected employment duration and type (full time or part time) per person.
(3) Any initiatives or recruitment programmes targeting disabled persons.
(4) Names of any proposed partner organisations if known.</t>
    </r>
    <r>
      <rPr>
        <b/>
        <sz val="11"/>
        <color rgb="FF000000"/>
        <rFont val="Calibri"/>
        <family val="2"/>
      </rPr>
      <t xml:space="preserve">
Delivery Evidence required</t>
    </r>
    <r>
      <rPr>
        <sz val="11"/>
        <color rgb="FF000000"/>
        <rFont val="Calibri"/>
        <family val="2"/>
      </rPr>
      <t xml:space="preserve">
(1) Anonymised list of relevant employees (unemployed individuals with a disability).
(2) Employment duration and type (full time or part time) per person.
(3) Confirmation that each person had a disability at the time of employment with the organisation.</t>
    </r>
  </si>
  <si>
    <t>Developing skills and experience for future work</t>
  </si>
  <si>
    <t>This Measure covers staff volunteering with pupils and students of local educational institutions. Qualifying activities include corporate presentations, preparing and delivering career talks, curriculum support, literacy support, and specific industry talks. They can take place virtually as well as onsite. Recorded hours of staff time can only include time spent preparing and conducting the activities. An employee's volunteering hours can only be recorded if they have been allocated time during paid working hours or time off in lieu.</t>
  </si>
  <si>
    <t>Volunteering Hours; No. volunteering hours per employee per event.</t>
  </si>
  <si>
    <r>
      <t>Target setting requirements</t>
    </r>
    <r>
      <rPr>
        <sz val="11"/>
        <color rgb="FF000000"/>
        <rFont val="Calibri"/>
        <family val="2"/>
      </rPr>
      <t xml:space="preserve">
(1) Forecast number of staff hours.
(2) Description of the types of curriculum support activities to be delivered.
(3) Names of proposed educational establishments if known.</t>
    </r>
    <r>
      <rPr>
        <b/>
        <sz val="11"/>
        <color rgb="FF000000"/>
        <rFont val="Calibri"/>
        <family val="2"/>
      </rPr>
      <t xml:space="preserve">
Delivery Evidence required</t>
    </r>
    <r>
      <rPr>
        <sz val="11"/>
        <color rgb="FF000000"/>
        <rFont val="Calibri"/>
        <family val="2"/>
      </rPr>
      <t xml:space="preserve">
(1) Breakdown of hours spent by staff volunteering.
(2) Dates, locations and the types of relevant initiatives.
(3) Names of partner organisations where appropriate.</t>
    </r>
  </si>
  <si>
    <t>Providing skills and experience for good work</t>
  </si>
  <si>
    <t>This Measure covers the employment of new apprentices at level 2 or higher. Qualifying apprenticeships must follow an established path of progression to ensure timely completion and should be supported by the organisation until complete. This Measure can only be used to record opportunities for new employees and not upskilling for existing employees.</t>
  </si>
  <si>
    <t>Employment Weeks; No. weeks of apprenticeship training per person.</t>
  </si>
  <si>
    <r>
      <t>Target setting requirements</t>
    </r>
    <r>
      <rPr>
        <sz val="11"/>
        <color rgb="FF000000"/>
        <rFont val="Calibri"/>
        <family val="2"/>
      </rPr>
      <t xml:space="preserve">
(1) Forecast number of relevant people (apprentices) to be employed.
(2) Expected relevant working time (weeks spent on apprenticeship) per person.
(3) Expected qualification level for each apprentice.
(4) Name of accredited training provider for each apprentice if known.</t>
    </r>
    <r>
      <rPr>
        <b/>
        <sz val="11"/>
        <color rgb="FF000000"/>
        <rFont val="Calibri"/>
        <family val="2"/>
      </rPr>
      <t xml:space="preserve">
Delivery Evidence required</t>
    </r>
    <r>
      <rPr>
        <sz val="11"/>
        <color rgb="FF000000"/>
        <rFont val="Calibri"/>
        <family val="2"/>
      </rPr>
      <t xml:space="preserve">
(1) Anonymised list of relevant people (apprentices) employed.
(2) Relevant working time (weeks spent on apprenticeship) per person.
(3) Qualification level for each apprentice.
(4) Information on the accredited training provider for each apprentice.</t>
    </r>
  </si>
  <si>
    <t>This Measure covers the provision of expert-led personalised support to help unemployed people gain work (not including students). Examples include career mentoring, mock interviews, careers guidance, etc. Group sessions must be of a small enough size to allow recipients to receive personalised support based on their individual and specific needs. Training can be delivered online or in person. An employee's hours can only be recorded if they have been allocated time during paid working hours or time off in lieu.</t>
  </si>
  <si>
    <t>Attendee Hours; No. attendees * Session duration (in hours)</t>
  </si>
  <si>
    <r>
      <t>Target setting requirements</t>
    </r>
    <r>
      <rPr>
        <sz val="11"/>
        <color rgb="FF000000"/>
        <rFont val="Calibri"/>
        <family val="2"/>
      </rPr>
      <t xml:space="preserve">
(1) Forecast number of sessions, number of people receiving training and session duration.
(2) Description of relevant activity/activities to be delivered, including confirmation that content will be personalised to individual needs.
(3) Names of any proposed partner organisations if known.</t>
    </r>
    <r>
      <rPr>
        <b/>
        <sz val="11"/>
        <color rgb="FF000000"/>
        <rFont val="Calibri"/>
        <family val="2"/>
      </rPr>
      <t xml:space="preserve">
Delivery Evidence required</t>
    </r>
    <r>
      <rPr>
        <sz val="11"/>
        <color rgb="FF000000"/>
        <rFont val="Calibri"/>
        <family val="2"/>
      </rPr>
      <t xml:space="preserve">
(1) Number of sessions, number of people receiving training, and duration of sessions and dates.
(2) Description of relevant activity/activities delivered, including confirmation that content was personalised to individual needs.
(3) Names of partner organisations where appropriate.</t>
    </r>
  </si>
  <si>
    <t>Improved employability of young people</t>
  </si>
  <si>
    <t>This Measure covers the provision of unpaid, short-term placements or pre-employment courses that make a meaningful contribution to enabling young people not in employment education or training (NEET) to find gainful employment. The placement must not last more than 8 consecutive weeks (or more than 40 days within a 3-month period) but at least 1 week. The Measure can only be used once per person within a 12-month period. Examples of meaningful work placements include work on junior-level tasks providing industry experience and insight.</t>
  </si>
  <si>
    <t>No. weeks on placement per person. Working days can be counted pro rata (total working days divided by 5) but a week has to include at least 3 working days per week.</t>
  </si>
  <si>
    <r>
      <t>Target setting requirements</t>
    </r>
    <r>
      <rPr>
        <sz val="11"/>
        <color rgb="FF000000"/>
        <rFont val="Calibri"/>
        <family val="2"/>
      </rPr>
      <t xml:space="preserve">
(1) Forecast number of participants and weeks of work placements or pre-employment courses per person.
(2) Description of each proposed work placement or pre-employment course.
(3) Names of any proposed partner organisations if known.</t>
    </r>
    <r>
      <rPr>
        <b/>
        <sz val="11"/>
        <color rgb="FF000000"/>
        <rFont val="Calibri"/>
        <family val="2"/>
      </rPr>
      <t xml:space="preserve">
Delivery Evidence required</t>
    </r>
    <r>
      <rPr>
        <sz val="11"/>
        <color rgb="FF000000"/>
        <rFont val="Calibri"/>
        <family val="2"/>
      </rPr>
      <t xml:space="preserve">
(1) Anonymised list of participants supported with unpaid work placements or pre-employment courses.
(2) Duration in weeks of each work placement or pre-employment course.
(3) Description of each work placement or pre-employment course.</t>
    </r>
  </si>
  <si>
    <t>This Measure covers the provision of paid work placements that make a meaningful contribution to enabling young people to find gainful employment. The placement can last between 2 weeks and 6 months. The Measure can only be used once per person, within a 12-month period. Examples of meaningful work placements include work on junior-level tasks providing industry experience and insight.</t>
  </si>
  <si>
    <r>
      <t>Target setting requirements</t>
    </r>
    <r>
      <rPr>
        <sz val="11"/>
        <color rgb="FF000000"/>
        <rFont val="Calibri"/>
        <family val="2"/>
      </rPr>
      <t xml:space="preserve">
(1) Forecast number of participants and weeks of paid work placements per person.
(2) Description of each proposed paid work placement.
(3) Names of any proposed partner organisations if known.</t>
    </r>
    <r>
      <rPr>
        <b/>
        <sz val="11"/>
        <color rgb="FF000000"/>
        <rFont val="Calibri"/>
        <family val="2"/>
      </rPr>
      <t xml:space="preserve">
Delivery Evidence required</t>
    </r>
    <r>
      <rPr>
        <sz val="11"/>
        <color rgb="FF000000"/>
        <rFont val="Calibri"/>
        <family val="2"/>
      </rPr>
      <t xml:space="preserve">
(1) Anonymised list of participants supported with paid work placements.
(2) Duration in weeks of each paid work placement.
(3) Description of each work placement.</t>
    </r>
  </si>
  <si>
    <t>Developing life and business skills</t>
  </si>
  <si>
    <t>Definition This Measure covers the provision of support to gain essential digital skills. Qualifying recipients are people who face barriers or challenges that exclude them from the digital world. Qualifying activities include specific training courses to build confidence and develop essential digital skills for everyday life activities in the digital world. Recorded hours of staff time can only include time spent preparing and conducting the activities. An employee's volunteering hours can only be recorded if they have been allocated time during paid working hours or time off in lieu.</t>
  </si>
  <si>
    <r>
      <t>Target setting requirements</t>
    </r>
    <r>
      <rPr>
        <sz val="11"/>
        <color rgb="FF000000"/>
        <rFont val="Calibri"/>
        <family val="2"/>
      </rPr>
      <t xml:space="preserve">
(1) Forecast number of staff hours.
(2) Description of the types of activities to be delivered.
(3) Names of any proposed partner organisations if known.</t>
    </r>
    <r>
      <rPr>
        <b/>
        <sz val="11"/>
        <color rgb="FF000000"/>
        <rFont val="Calibri"/>
        <family val="2"/>
      </rPr>
      <t xml:space="preserve">
Delivery Evidence required</t>
    </r>
    <r>
      <rPr>
        <sz val="11"/>
        <color rgb="FF000000"/>
        <rFont val="Calibri"/>
        <family val="2"/>
      </rPr>
      <t xml:space="preserve">
(1) Breakdown of hours spent by staff volunteering.
(2) Dates, locations and the types of relevant initiatives.
(3) Names of partner organisations where appropriate.</t>
    </r>
  </si>
  <si>
    <t>Pioneering approaches to increasing local skills and employment</t>
  </si>
  <si>
    <t>This Measure covers support for a range of initiatives to increase skills and employment opportunities for local people and create sustainable employment opportunities in response to need, co-designed and co-produced with the community, through pioneering programmes that are scalable. Recorded hours of staff time can only include time spent preparing and conducting the activities. Innovative approaches and interventions not covered by other measures can be recorded here.</t>
  </si>
  <si>
    <t>Total resources invested; Including cash, equipment, use of assets (e.g., space) and employee time (valued at the prevailing volunteering or expert hours rate).</t>
  </si>
  <si>
    <r>
      <t>Target setting requirements</t>
    </r>
    <r>
      <rPr>
        <sz val="11"/>
        <color rgb="FF000000"/>
        <rFont val="Calibri"/>
        <family val="2"/>
      </rPr>
      <t xml:space="preserve">
(1) Forecast resources to be invested.
(2) Description of the types of initiatives planned, highlighting where there is innovation.
(3) Names of any proposed partner organisations if known.</t>
    </r>
    <r>
      <rPr>
        <b/>
        <sz val="11"/>
        <color rgb="FF000000"/>
        <rFont val="Calibri"/>
        <family val="2"/>
      </rPr>
      <t xml:space="preserve">
Delivery Evidence required</t>
    </r>
    <r>
      <rPr>
        <sz val="11"/>
        <color rgb="FF000000"/>
        <rFont val="Calibri"/>
        <family val="2"/>
      </rPr>
      <t xml:space="preserve">
(1) Details and breakdown of resources invested for relevant initiatives.
(2) Description of how, where, and the types of activities/investments delivered along with expected impact highlighting where there is innovation.
(3) Names of partner organisations where appropriate.</t>
    </r>
  </si>
  <si>
    <t>Building a vibrant economy</t>
  </si>
  <si>
    <t>More opportunities for local MSMEs and VCSEs</t>
  </si>
  <si>
    <t>This Measure covers spend with Voluntary, Community and Social Enterprises (VCSE) suppliers. It does not include grants or donations. The qualifying spend must be with organisations within the supply chain that are classified as VCSEs.</t>
  </si>
  <si>
    <t>Total amount of £ spent with VCSEs in the supply chain.</t>
  </si>
  <si>
    <r>
      <t>Target setting requirements</t>
    </r>
    <r>
      <rPr>
        <sz val="11"/>
        <color rgb="FF000000"/>
        <rFont val="Calibri"/>
        <family val="2"/>
      </rPr>
      <t xml:space="preserve">
(1) Forecast £ to be spent (not donations) with VCSEs in supply chain.
(2) Types of goods/services, and estimated proportions, to be procured from each VCSE.
(3) Names of proposed VCSEs if known.</t>
    </r>
    <r>
      <rPr>
        <b/>
        <sz val="11"/>
        <color rgb="FF000000"/>
        <rFont val="Calibri"/>
        <family val="2"/>
      </rPr>
      <t xml:space="preserve">
Delivery Evidence required</t>
    </r>
    <r>
      <rPr>
        <sz val="11"/>
        <color rgb="FF000000"/>
        <rFont val="Calibri"/>
        <family val="2"/>
      </rPr>
      <t xml:space="preserve">
(1) Breakdown of £ spent (not donations) with VCSEs in supply chain.
(2) Types and quantities of goods/services procured from each VCSE.
(3) Names of VCSEs.</t>
    </r>
  </si>
  <si>
    <t>Expert support to VCFSEs and SMEs</t>
  </si>
  <si>
    <t>This Measure covers employees providing their expertise to Voluntary, Community and Social Enterprises (VCSEs) or Small and Medium Enterprises (SMEs). Qualifying activities include a range of expert-led sessions offering specialist business advice that builds the capacity of VCSEs and SMEs. Recorded hours of staff time can only include time spent preparing and conducting the activities. An employee's expert hours can only be recorded if they have been allocated time during paid working hours or time off in lieu.</t>
  </si>
  <si>
    <t>Expert Hours; No. expert hours per employee per event.</t>
  </si>
  <si>
    <r>
      <t>Target requirements</t>
    </r>
    <r>
      <rPr>
        <sz val="11"/>
        <color rgb="FF000000"/>
        <rFont val="Calibri"/>
        <family val="2"/>
      </rPr>
      <t xml:space="preserve">
(1) Forecast number of employee hours and their relevant qualification/role.
(2) Description of the expert support to be provided.
(3) Names of organisations to benefit from the advice if known.</t>
    </r>
    <r>
      <rPr>
        <b/>
        <sz val="11"/>
        <color rgb="FF000000"/>
        <rFont val="Calibri"/>
        <family val="2"/>
      </rPr>
      <t xml:space="preserve">
Delivery Evidence required
(1) Breakdown of employee hours and their relevant qualification/role.</t>
    </r>
    <r>
      <rPr>
        <sz val="11"/>
        <color rgb="FF000000"/>
        <rFont val="Calibri"/>
        <family val="2"/>
      </rPr>
      <t xml:space="preserve">
(2) Description of the expert support provided.
(3) Identity of organisations benefiting from the advice.
(4) Names of partner organisations where appropriate.</t>
    </r>
  </si>
  <si>
    <t>This Measure covers spend with local suppliers and reflects the economic and social benefits to the local community. It allows for adjustment by local area and industry. The Measure requires a definition of the local area.</t>
  </si>
  <si>
    <t>Total amount of £ spent with the supply chain within the defined local area.</t>
  </si>
  <si>
    <r>
      <t>Target setting requirements</t>
    </r>
    <r>
      <rPr>
        <sz val="11"/>
        <color rgb="FF000000"/>
        <rFont val="Calibri"/>
        <family val="2"/>
      </rPr>
      <t xml:space="preserve">
(1) Forecast £ to be spent with suppliers in the defined local area.
(2) Types of goods/services, and estimated proportions, to be procured.
(3) Names of proposed suppliers if known.</t>
    </r>
    <r>
      <rPr>
        <b/>
        <sz val="11"/>
        <color rgb="FF000000"/>
        <rFont val="Calibri"/>
        <family val="2"/>
      </rPr>
      <t xml:space="preserve">
Delivery Evidence required</t>
    </r>
    <r>
      <rPr>
        <sz val="11"/>
        <color rgb="FF000000"/>
        <rFont val="Calibri"/>
        <family val="2"/>
      </rPr>
      <t xml:space="preserve">
(1) Breakdown of £ spent.
(2) Goods/services procured.
(3) Name, postcode and industry of suppliers in the defined local area.</t>
    </r>
  </si>
  <si>
    <t>This Measure covers the provision of expert-led personalised financial literacy and budgeting support. Group sessions must be of a small enough size to allow recipients to receive personalised support based on their individual and specific needs. Training can be delivered online or in person. An employee's hours can only be recorded if they have been allocated time during paid working hours or time off in lieu.</t>
  </si>
  <si>
    <t>Attendee Hours; No. attendees * Session duration (in hours).</t>
  </si>
  <si>
    <r>
      <t>Target setting requirements</t>
    </r>
    <r>
      <rPr>
        <sz val="11"/>
        <color rgb="FF000000"/>
        <rFont val="Calibri"/>
        <family val="2"/>
      </rPr>
      <t xml:space="preserve">
(1) Forecast number of sessions, number of people receiving training and session duration.
(2) Description of relevant activity/activities to be delivered, including confirmation that content will be personalised to individual needs.
(3) Names of any proposed partner organisations if known.</t>
    </r>
    <r>
      <rPr>
        <b/>
        <sz val="11"/>
        <color rgb="FF000000"/>
        <rFont val="Calibri"/>
        <family val="2"/>
      </rPr>
      <t xml:space="preserve">
Delivery Evidence required</t>
    </r>
    <r>
      <rPr>
        <sz val="11"/>
        <color rgb="FF000000"/>
        <rFont val="Calibri"/>
        <family val="2"/>
      </rPr>
      <t xml:space="preserve">
(1) Number of sessions, number of people receiving training, and duration of sessions and dates.
(2) Description of relevant activity/activities delivered, including confirmation that content was personalised to individual needs.
(3) Training provider credentials.</t>
    </r>
  </si>
  <si>
    <t>This Measure covers support for a range of initiatives to promote and facilitate responsible and ethical business practices in other organisations. These can be in collaboration with the local business community, and through pioneering programmes that are scalable. Recorded hours of staff time can only include time spent preparing and conducting the activities. Innovative approaches and interventions not covered by other measures can be recorded here.</t>
  </si>
  <si>
    <t>Enabling communities to thrive</t>
  </si>
  <si>
    <t>Sustainable, quality provision for adults and children with complex needs: Vulnerable adults and children have care and support that meet their needs.</t>
  </si>
  <si>
    <t xml:space="preserve">Initiatives to support care leavers/care experienced young people within Solihull borough in –
• Being better prepared to live independently
• Having improved access to employment, education and training
• Experiencing stability in their lives and feeling safe and secure
• Having improved access to health support
• Achieving financial stability
As outlined in Care Leavers Toolkit </t>
  </si>
  <si>
    <t xml:space="preserve">This Measure covers support for a range of initiatives aimed at improving the welfare and wellbeing of care leavers and care expereinced young people. These include financial and in-kind contributions to community parenting projects. Each of the types of support offered should be recorded separately in the appropriate categories. </t>
  </si>
  <si>
    <r>
      <t>Target setting requirements</t>
    </r>
    <r>
      <rPr>
        <sz val="11"/>
        <color rgb="FF000000"/>
        <rFont val="Calibri"/>
        <family val="2"/>
      </rPr>
      <t xml:space="preserve">
(1) Forecast resources to be invested.
(2) Description of the types of initiatives planned.
(3) Names of any proposed partner organisations if known.</t>
    </r>
    <r>
      <rPr>
        <b/>
        <sz val="11"/>
        <color rgb="FF000000"/>
        <rFont val="Calibri"/>
        <family val="2"/>
      </rPr>
      <t xml:space="preserve">
Delivery Evidence required
(1) Details and breakdown of resources invested for relevant initiatives.</t>
    </r>
    <r>
      <rPr>
        <sz val="11"/>
        <color rgb="FF000000"/>
        <rFont val="Calibri"/>
        <family val="2"/>
      </rPr>
      <t xml:space="preserve">
(2) Dates, locations and types of initiatives.
(3) Names of partner organisations where appropriate.</t>
    </r>
  </si>
  <si>
    <t>Click here to view the Care Leavers Toolkit</t>
  </si>
  <si>
    <t>Stronger, more connected, resourceful communities finding solutions to local problems.</t>
  </si>
  <si>
    <t xml:space="preserve">This Measure covers financial and in-kind contributions to a range of initiatives aimed at improving the welfare and wellbeing of a community. These include financial and in-kind contributions to community projects and can be run in partnership with a VCSE or as part of a company programme. Each of the types of support offered should be recorded separately in the appropriate categories. </t>
  </si>
  <si>
    <t>Total £ invested; Including cash, equipment, and use of assets (e.g., space).</t>
  </si>
  <si>
    <t>This Measure covers staff volunteering on local community projects. Qualifying activities include a range of initiatives geared at improving community wellbeing. These can be run in partnership with a VCSE or as part of a company programme based on local need. Recorded hours of staff time can only include time spent preparing and conducting the activities. An employee's volunteering hours can only be recorded if they have been allocated time during paid working hours or time off in lieu.</t>
  </si>
  <si>
    <r>
      <t>Target setting requirements</t>
    </r>
    <r>
      <rPr>
        <sz val="11"/>
        <color rgb="FF000000"/>
        <rFont val="Calibri"/>
        <family val="2"/>
      </rPr>
      <t xml:space="preserve">
(1) Forecast number of staff hours.
(2) Description of the types of local community activities to be delivered.
(3) Names of any proposed partner organisations if known.</t>
    </r>
    <r>
      <rPr>
        <b/>
        <sz val="11"/>
        <color rgb="FF000000"/>
        <rFont val="Calibri"/>
        <family val="2"/>
      </rPr>
      <t xml:space="preserve">
Delivery Evidence required</t>
    </r>
    <r>
      <rPr>
        <sz val="11"/>
        <color rgb="FF000000"/>
        <rFont val="Calibri"/>
        <family val="2"/>
      </rPr>
      <t xml:space="preserve">
(1) Breakdown of hours spent by staff volunteering.
(2) Dates, locations and the types of relevant initiatives.
(3) Names of partner organisations where appropriate.</t>
    </r>
  </si>
  <si>
    <t>Pioneering approaches to building resilient communities</t>
  </si>
  <si>
    <t>This Measure covers support for a range of initiatives to promote the resilience of communities through the education, support, and development of health and wellbeing practices and community safety programmes in collaboration with the local community, through pioneering programmes that are scalable. Recorded hours of staff time can only include time spent preparing and conducting the activities. Innovative approaches and interventions not covered by other measures can be recorded here.</t>
  </si>
  <si>
    <r>
      <t>Target setting requirements</t>
    </r>
    <r>
      <rPr>
        <sz val="11"/>
        <color rgb="FF000000"/>
        <rFont val="Calibri"/>
        <family val="2"/>
      </rPr>
      <t xml:space="preserve">
(1) Forecast resources to be invested.
(2) Description of the types of initiatives planned, highlighting where there is innovation.
(3) Names of any proposed partner organisations if known.</t>
    </r>
    <r>
      <rPr>
        <b/>
        <sz val="11"/>
        <color rgb="FF000000"/>
        <rFont val="Calibri"/>
        <family val="2"/>
      </rPr>
      <t xml:space="preserve">
Delivery Evidence required</t>
    </r>
    <r>
      <rPr>
        <sz val="11"/>
        <color rgb="FF000000"/>
        <rFont val="Calibri"/>
        <family val="2"/>
      </rPr>
      <t xml:space="preserve">
(1) Details and breakdown of resources invested for relevant initiatives.
(2) Description of how, where, and the types of activities/investments delivered along with expected impact highlighting where there is innovation.
(3) Names of partner organisations where appropriate.</t>
    </r>
  </si>
  <si>
    <t>Actioning our climate change declaration</t>
  </si>
  <si>
    <t>Enhance Solihull’s natural environment: An enhanced, well connected natural environment.</t>
  </si>
  <si>
    <t>This Measure covers staff volunteering on environmental conservation and ecosystem initiatives, aimed at protecting the environment and using it sustainably. Projects can be run in partnership with a VCSE or as part of a company programme based on local need.
Recorded hours of staff time can only include time spent preparing and conducting the activities. An employee's volunteering hours can only be recorded if they have been allocated time during paid working hours or time off in lieu.</t>
  </si>
  <si>
    <t>This Measure covers reductions in plastic use through reduction initiatives such as designing out waste from plastic packaging or materials. This Measure requires a baseline, which can be determined by the previous year's plastics use or the estimated plastics use without the intervention.</t>
  </si>
  <si>
    <t>Plastic reduction; Baseline plastic use (in kg) less Actual plastic use (in kg).</t>
  </si>
  <si>
    <r>
      <t>Target setting requirements</t>
    </r>
    <r>
      <rPr>
        <sz val="11"/>
        <color rgb="FF000000"/>
        <rFont val="Calibri"/>
        <family val="2"/>
      </rPr>
      <t xml:space="preserve">
(1) Description of the initiative to avoid plastic use.
(2) Description of the benchmark to be adopted, including rationale/justification.
(3) Forecast total amount (in kg) of plastic consumption.
(4) Forecast amount (in kg) of virgin plastic consumption avoided beyond the set benchmark.</t>
    </r>
    <r>
      <rPr>
        <b/>
        <sz val="11"/>
        <color rgb="FF000000"/>
        <rFont val="Calibri"/>
        <family val="2"/>
      </rPr>
      <t xml:space="preserve">
Delivery Evidence required</t>
    </r>
    <r>
      <rPr>
        <sz val="11"/>
        <color rgb="FF000000"/>
        <rFont val="Calibri"/>
        <family val="2"/>
      </rPr>
      <t xml:space="preserve">
(1) Description of the initiative to avoid plastic use.
(2) Description of the adopted benchmark, including rationale/justification.
(3) Total amount (in kg) of plastic consumption.
(4) Amount (in kg) of plastic consumption avoided beyond the set benchmark.</t>
    </r>
  </si>
  <si>
    <t>Resource efficiency and circular economy solutions are promoted</t>
  </si>
  <si>
    <t>This Measure covers employees providing their expertise to foster awareness and support for environmental protection amongst internal and external stakeholders. Beneficiaries (stakeholders) can include staff, clients, suppliers, community members, etc. Recorded hours of staff time can only include time spent preparing and conducting the activities. An employee's expert hours can only be recorded if they have been allocated time during paid working hours or time off in lieu.</t>
  </si>
  <si>
    <r>
      <t>Target setting requirements</t>
    </r>
    <r>
      <rPr>
        <sz val="11"/>
        <color rgb="FF000000"/>
        <rFont val="Calibri"/>
        <family val="2"/>
      </rPr>
      <t xml:space="preserve">
(1) Forecast number of employee hours and their relevant qualification/role.
(2) Description of the expert support to be provided.
(3) Identity of organisations to benefit from the advice (if known).</t>
    </r>
    <r>
      <rPr>
        <b/>
        <sz val="11"/>
        <color rgb="FF000000"/>
        <rFont val="Calibri"/>
        <family val="2"/>
      </rPr>
      <t xml:space="preserve">
Delivery Evidence required</t>
    </r>
    <r>
      <rPr>
        <sz val="11"/>
        <color rgb="FF000000"/>
        <rFont val="Calibri"/>
        <family val="2"/>
      </rPr>
      <t xml:space="preserve">
(1) Breakdown of employee hours and their relevant qualification/role.
(2) Description of the activities undertaken.
(3) Identity of organisations benefiting from the advice.
(4) Names of partner organisations where appropriate.</t>
    </r>
  </si>
  <si>
    <t>Pioneering approaches to safeguarding the planet</t>
  </si>
  <si>
    <t>This Measure covers support for a range of initiatives to address the climate emergency and safeguard the environment in response to local conditions, in collaboration with the local community, through pioneering programmes that are scalable. Recorded hours of staff time can only include time spent preparing and conducting the activities. Innovative approaches and interventions not covered by other measures can be recorded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</si>
</sst>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00"/>
    <numFmt numFmtId="165" formatCode="&quot;£&quot;#,##0.00"/>
  </numFmts>
  <fonts count="40">
    <font>
      <sz val="11"/>
      <color theme="1"/>
      <name val="Calibri"/>
      <family val="2"/>
      <scheme val="minor"/>
    </font>
    <font>
      <sz val="11"/>
      <color rgb="FFFF0000"/>
      <name val="Calibri"/>
      <family val="2"/>
      <scheme val="minor"/>
    </font>
    <font>
      <b/>
      <sz val="11"/>
      <color theme="1"/>
      <name val="Calibri"/>
      <family val="2"/>
      <scheme val="minor"/>
    </font>
    <font>
      <b/>
      <sz val="18"/>
      <color theme="1"/>
      <name val="Calibri Light"/>
      <family val="1"/>
      <scheme val="major"/>
    </font>
    <font>
      <b/>
      <sz val="12"/>
      <color theme="1"/>
      <name val="Arial"/>
      <family val="2"/>
    </font>
    <font>
      <sz val="12"/>
      <color theme="1"/>
      <name val="Arial"/>
      <family val="2"/>
    </font>
    <font>
      <b/>
      <sz val="12"/>
      <color theme="1"/>
      <name val="Calibri Light"/>
      <family val="1"/>
      <scheme val="major"/>
    </font>
    <font>
      <b/>
      <sz val="11"/>
      <color theme="1"/>
      <name val="Calibri Light"/>
      <family val="1"/>
      <scheme val="major"/>
    </font>
    <font>
      <sz val="11"/>
      <color theme="1"/>
      <name val="Calibri Light"/>
      <family val="1"/>
      <scheme val="major"/>
    </font>
    <font>
      <sz val="11"/>
      <color theme="1"/>
      <name val="Arial"/>
      <family val="2"/>
    </font>
    <font>
      <sz val="16"/>
      <color theme="1"/>
      <name val="Calibri"/>
      <family val="2"/>
      <scheme val="minor"/>
    </font>
    <font>
      <sz val="10"/>
      <color theme="1"/>
      <name val="Arial"/>
      <family val="2"/>
    </font>
    <font>
      <b/>
      <sz val="10"/>
      <color theme="1"/>
      <name val="Arial"/>
      <family val="2"/>
    </font>
    <font>
      <b/>
      <sz val="12"/>
      <color theme="1"/>
      <name val="Calibri"/>
      <family val="2"/>
      <scheme val="minor"/>
    </font>
    <font>
      <b/>
      <sz val="11"/>
      <color rgb="FFFF0000"/>
      <name val="Calibri Light"/>
      <family val="1"/>
      <scheme val="major"/>
    </font>
    <font>
      <sz val="11"/>
      <color rgb="FFFF0000"/>
      <name val="Calibri Light"/>
      <family val="1"/>
      <scheme val="major"/>
    </font>
    <font>
      <b/>
      <sz val="11"/>
      <color rgb="FFFF0000"/>
      <name val="Calibri"/>
      <family val="2"/>
      <scheme val="minor"/>
    </font>
    <font>
      <sz val="11"/>
      <color rgb="FFFF0000"/>
      <name val="Calibri Light"/>
      <family val="2"/>
      <scheme val="major"/>
    </font>
    <font>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b/>
      <i/>
      <sz val="11"/>
      <color rgb="FF0070C0"/>
      <name val="Calibri"/>
      <family val="2"/>
      <scheme val="minor"/>
    </font>
    <font>
      <b/>
      <sz val="12"/>
      <color rgb="FF0070C0"/>
      <name val="Calibri"/>
      <family val="2"/>
      <scheme val="minor"/>
    </font>
    <font>
      <sz val="12"/>
      <color theme="1"/>
      <name val="Calibri"/>
      <family val="2"/>
      <scheme val="minor"/>
    </font>
    <font>
      <b/>
      <sz val="11"/>
      <color theme="2" tint="-0.249977111117893"/>
      <name val="Aptos Narrow"/>
      <family val="2"/>
    </font>
    <font>
      <sz val="11"/>
      <color theme="2" tint="-0.249977111117893"/>
      <name val="Calibri"/>
      <family val="2"/>
      <scheme val="minor"/>
    </font>
    <font>
      <sz val="11"/>
      <color rgb="FF000000"/>
      <name val="Calibri"/>
      <family val="2"/>
      <scheme val="minor"/>
    </font>
    <font>
      <u/>
      <sz val="11"/>
      <color theme="10"/>
      <name val="Calibri"/>
      <family val="2"/>
      <scheme val="minor"/>
    </font>
    <font>
      <b/>
      <sz val="11"/>
      <color rgb="FF000000"/>
      <name val="Calibri"/>
      <family val="2"/>
    </font>
    <font>
      <sz val="11"/>
      <color rgb="FF000000"/>
      <name val="Calibri"/>
      <family val="2"/>
    </font>
    <font>
      <sz val="11"/>
      <color rgb="FF04478A"/>
      <name val="Calibri"/>
      <family val="2"/>
    </font>
    <font>
      <b/>
      <u/>
      <sz val="22"/>
      <color rgb="FF000000"/>
      <name val="Calibri"/>
      <family val="2"/>
    </font>
    <font>
      <b/>
      <sz val="16"/>
      <color rgb="FFFFFFFF"/>
      <name val="Calibri"/>
      <family val="2"/>
    </font>
    <font>
      <b/>
      <sz val="11"/>
      <color rgb="FF444444"/>
      <name val="Calibri"/>
      <family val="2"/>
      <charset val="1"/>
    </font>
    <font>
      <b/>
      <sz val="16"/>
      <name val="Calibri"/>
      <family val="2"/>
    </font>
    <font>
      <sz val="11"/>
      <color rgb="FF000000"/>
      <name val="Aptos Narrow"/>
      <family val="2"/>
    </font>
    <font>
      <b/>
      <sz val="11"/>
      <color rgb="FF000000"/>
      <name val="Arial"/>
      <family val="2"/>
    </font>
    <font>
      <b/>
      <u/>
      <sz val="11"/>
      <color rgb="FF000000"/>
      <name val="Aptos Narrow"/>
      <family val="2"/>
    </font>
    <font>
      <b/>
      <u/>
      <sz val="11"/>
      <color theme="1"/>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5050"/>
        <bgColor indexed="64"/>
      </patternFill>
    </fill>
    <fill>
      <patternFill patternType="solid">
        <fgColor rgb="FF00B0F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9D9D9"/>
        <bgColor rgb="FF000000"/>
      </patternFill>
    </fill>
    <fill>
      <patternFill patternType="solid">
        <fgColor rgb="FF783071"/>
        <bgColor rgb="FF000000"/>
      </patternFill>
    </fill>
    <fill>
      <patternFill patternType="solid">
        <fgColor rgb="FFFFFFFF"/>
        <bgColor rgb="FF000000"/>
      </patternFill>
    </fill>
    <fill>
      <patternFill patternType="solid">
        <fgColor rgb="FFF2F2F2"/>
        <bgColor rgb="FF000000"/>
      </patternFill>
    </fill>
    <fill>
      <patternFill patternType="solid">
        <fgColor rgb="FF983E8F"/>
        <bgColor rgb="FF000000"/>
      </patternFill>
    </fill>
    <fill>
      <patternFill patternType="solid">
        <fgColor rgb="FFDAA2D5"/>
        <bgColor rgb="FF000000"/>
      </patternFill>
    </fill>
    <fill>
      <patternFill patternType="solid">
        <fgColor rgb="FFEEDDF3"/>
        <bgColor rgb="FF000000"/>
      </patternFill>
    </fill>
    <fill>
      <patternFill patternType="solid">
        <fgColor rgb="FFFBE2D5"/>
        <bgColor rgb="FF000000"/>
      </patternFill>
    </fill>
    <fill>
      <patternFill patternType="solid">
        <fgColor rgb="FFDAF2D0"/>
        <bgColor rgb="FF000000"/>
      </patternFill>
    </fill>
  </fills>
  <borders count="71">
    <border>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bottom/>
      <diagonal/>
    </border>
    <border>
      <left style="thin">
        <color auto="1"/>
      </left>
      <right style="medium">
        <color indexed="64"/>
      </right>
      <top/>
      <bottom style="thin">
        <color auto="1"/>
      </bottom>
      <diagonal/>
    </border>
    <border>
      <left style="thin">
        <color auto="1"/>
      </left>
      <right style="medium">
        <color indexed="64"/>
      </right>
      <top/>
      <bottom style="medium">
        <color indexed="64"/>
      </bottom>
      <diagonal/>
    </border>
    <border>
      <left style="thin">
        <color auto="1"/>
      </left>
      <right/>
      <top/>
      <bottom style="medium">
        <color indexed="64"/>
      </bottom>
      <diagonal/>
    </border>
    <border>
      <left/>
      <right/>
      <top/>
      <bottom style="thin">
        <color rgb="FF000000"/>
      </bottom>
      <diagonal/>
    </border>
    <border>
      <left/>
      <right/>
      <top/>
      <bottom style="medium">
        <color indexed="64"/>
      </bottom>
      <diagonal/>
    </border>
    <border>
      <left/>
      <right style="thin">
        <color auto="1"/>
      </right>
      <top/>
      <bottom style="thin">
        <color auto="1"/>
      </bottom>
      <diagonal/>
    </border>
    <border>
      <left/>
      <right style="thin">
        <color auto="1"/>
      </right>
      <top/>
      <bottom/>
      <diagonal/>
    </border>
    <border>
      <left style="thin">
        <color rgb="FF000000"/>
      </left>
      <right/>
      <top style="thin">
        <color rgb="FF000000"/>
      </top>
      <bottom/>
      <diagonal/>
    </border>
    <border>
      <left/>
      <right/>
      <top style="thin">
        <color rgb="FF000000"/>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bottom style="medium">
        <color indexed="64"/>
      </bottom>
      <diagonal/>
    </border>
    <border>
      <left style="medium">
        <color indexed="64"/>
      </left>
      <right style="thick">
        <color rgb="FF000000"/>
      </right>
      <top/>
      <bottom style="medium">
        <color indexed="64"/>
      </bottom>
      <diagonal/>
    </border>
    <border>
      <left style="thick">
        <color rgb="FF000000"/>
      </left>
      <right style="thin">
        <color auto="1"/>
      </right>
      <top/>
      <bottom style="thin">
        <color auto="1"/>
      </bottom>
      <diagonal/>
    </border>
    <border>
      <left/>
      <right style="thick">
        <color rgb="FF000000"/>
      </right>
      <top/>
      <bottom style="thin">
        <color auto="1"/>
      </bottom>
      <diagonal/>
    </border>
    <border>
      <left style="thick">
        <color rgb="FF000000"/>
      </left>
      <right style="thin">
        <color auto="1"/>
      </right>
      <top/>
      <bottom/>
      <diagonal/>
    </border>
    <border>
      <left/>
      <right style="thick">
        <color rgb="FF000000"/>
      </right>
      <top/>
      <bottom/>
      <diagonal/>
    </border>
    <border>
      <left style="thick">
        <color rgb="FF000000"/>
      </left>
      <right style="thin">
        <color rgb="FF000000"/>
      </right>
      <top style="medium">
        <color rgb="FF000000"/>
      </top>
      <bottom style="thick">
        <color rgb="FF000000"/>
      </bottom>
      <diagonal/>
    </border>
    <border>
      <left style="thin">
        <color rgb="FF000000"/>
      </left>
      <right style="thin">
        <color rgb="FF000000"/>
      </right>
      <top style="medium">
        <color rgb="FF000000"/>
      </top>
      <bottom style="thick">
        <color rgb="FF000000"/>
      </bottom>
      <diagonal/>
    </border>
    <border>
      <left style="thin">
        <color rgb="FF000000"/>
      </left>
      <right style="thick">
        <color rgb="FF000000"/>
      </right>
      <top style="medium">
        <color rgb="FF000000"/>
      </top>
      <bottom style="thick">
        <color rgb="FF000000"/>
      </bottom>
      <diagonal/>
    </border>
    <border>
      <left/>
      <right style="thin">
        <color rgb="FF000000"/>
      </right>
      <top style="thin">
        <color rgb="FF000000"/>
      </top>
      <bottom/>
      <diagonal/>
    </border>
    <border>
      <left style="medium">
        <color rgb="FF000000"/>
      </left>
      <right style="thick">
        <color rgb="FF000000"/>
      </right>
      <top/>
      <bottom style="medium">
        <color rgb="FF000000"/>
      </bottom>
      <diagonal/>
    </border>
    <border>
      <left style="medium">
        <color rgb="FF000000"/>
      </left>
      <right style="thick">
        <color rgb="FF000000"/>
      </right>
      <top/>
      <bottom style="thin">
        <color auto="1"/>
      </bottom>
      <diagonal/>
    </border>
    <border>
      <left style="medium">
        <color rgb="FF000000"/>
      </left>
      <right style="thick">
        <color rgb="FF000000"/>
      </right>
      <top/>
      <bottom/>
      <diagonal/>
    </border>
    <border>
      <left style="thick">
        <color indexed="64"/>
      </left>
      <right style="medium">
        <color indexed="64"/>
      </right>
      <top style="thick">
        <color indexed="64"/>
      </top>
      <bottom/>
      <diagonal/>
    </border>
    <border>
      <left style="medium">
        <color indexed="64"/>
      </left>
      <right style="thin">
        <color auto="1"/>
      </right>
      <top style="thick">
        <color indexed="64"/>
      </top>
      <bottom/>
      <diagonal/>
    </border>
    <border>
      <left style="thin">
        <color auto="1"/>
      </left>
      <right style="thin">
        <color auto="1"/>
      </right>
      <top style="thick">
        <color indexed="64"/>
      </top>
      <bottom/>
      <diagonal/>
    </border>
    <border>
      <left style="thin">
        <color auto="1"/>
      </left>
      <right style="medium">
        <color indexed="64"/>
      </right>
      <top style="thick">
        <color indexed="64"/>
      </top>
      <bottom/>
      <diagonal/>
    </border>
    <border>
      <left style="medium">
        <color indexed="64"/>
      </left>
      <right style="medium">
        <color indexed="64"/>
      </right>
      <top style="thick">
        <color indexed="64"/>
      </top>
      <bottom/>
      <diagonal/>
    </border>
    <border>
      <left style="thin">
        <color auto="1"/>
      </left>
      <right/>
      <top style="thick">
        <color indexed="64"/>
      </top>
      <bottom/>
      <diagonal/>
    </border>
    <border>
      <left/>
      <right style="thick">
        <color indexed="64"/>
      </right>
      <top style="thick">
        <color indexed="64"/>
      </top>
      <bottom/>
      <diagonal/>
    </border>
    <border>
      <left style="thin">
        <color auto="1"/>
      </left>
      <right style="thick">
        <color indexed="64"/>
      </right>
      <top style="medium">
        <color indexed="64"/>
      </top>
      <bottom style="thin">
        <color auto="1"/>
      </bottom>
      <diagonal/>
    </border>
    <border>
      <left style="thin">
        <color auto="1"/>
      </left>
      <right style="thin">
        <color auto="1"/>
      </right>
      <top style="thin">
        <color auto="1"/>
      </top>
      <bottom style="thick">
        <color indexed="64"/>
      </bottom>
      <diagonal/>
    </border>
    <border>
      <left style="thin">
        <color auto="1"/>
      </left>
      <right style="thick">
        <color indexed="64"/>
      </right>
      <top style="medium">
        <color indexed="64"/>
      </top>
      <bottom style="thick">
        <color auto="1"/>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top/>
      <bottom style="thin">
        <color rgb="FF80808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auto="1"/>
      </bottom>
      <diagonal/>
    </border>
    <border>
      <left/>
      <right/>
      <top/>
      <bottom style="thin">
        <color auto="1"/>
      </bottom>
      <diagonal/>
    </border>
    <border>
      <left style="thin">
        <color auto="1"/>
      </left>
      <right/>
      <top style="thin">
        <color auto="1"/>
      </top>
      <bottom style="thick">
        <color indexed="64"/>
      </bottom>
      <diagonal/>
    </border>
    <border>
      <left/>
      <right/>
      <top style="thin">
        <color auto="1"/>
      </top>
      <bottom style="thick">
        <color indexed="64"/>
      </bottom>
      <diagonal/>
    </border>
    <border>
      <left/>
      <right style="thin">
        <color auto="1"/>
      </right>
      <top style="thin">
        <color auto="1"/>
      </top>
      <bottom style="thick">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thin">
        <color rgb="FF000000"/>
      </right>
      <top style="thick">
        <color auto="1"/>
      </top>
      <bottom style="thick">
        <color rgb="FF000000"/>
      </bottom>
      <diagonal/>
    </border>
    <border>
      <left style="thin">
        <color rgb="FF000000"/>
      </left>
      <right style="thin">
        <color rgb="FF000000"/>
      </right>
      <top style="thick">
        <color auto="1"/>
      </top>
      <bottom style="thick">
        <color rgb="FF000000"/>
      </bottom>
      <diagonal/>
    </border>
    <border>
      <left style="thin">
        <color rgb="FF000000"/>
      </left>
      <right style="thin">
        <color auto="1"/>
      </right>
      <top style="thick">
        <color auto="1"/>
      </top>
      <bottom style="thick">
        <color rgb="FF000000"/>
      </bottom>
      <diagonal/>
    </border>
    <border>
      <left style="thin">
        <color auto="1"/>
      </left>
      <right style="thick">
        <color rgb="FF000000"/>
      </right>
      <top style="thick">
        <color auto="1"/>
      </top>
      <bottom style="thick">
        <color auto="1"/>
      </bottom>
      <diagonal/>
    </border>
    <border>
      <left style="medium">
        <color indexed="64"/>
      </left>
      <right style="thin">
        <color indexed="64"/>
      </right>
      <top/>
      <bottom style="thin">
        <color rgb="FF808080"/>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right/>
      <top style="thick">
        <color indexed="64"/>
      </top>
      <bottom/>
      <diagonal/>
    </border>
    <border>
      <left style="thick">
        <color auto="1"/>
      </left>
      <right style="thin">
        <color auto="1"/>
      </right>
      <top style="medium">
        <color indexed="64"/>
      </top>
      <bottom style="thick">
        <color auto="1"/>
      </bottom>
      <diagonal/>
    </border>
    <border>
      <left style="thick">
        <color auto="1"/>
      </left>
      <right style="thin">
        <color auto="1"/>
      </right>
      <top style="medium">
        <color indexed="64"/>
      </top>
      <bottom style="medium">
        <color indexed="64"/>
      </bottom>
      <diagonal/>
    </border>
  </borders>
  <cellStyleXfs count="3">
    <xf numFmtId="0" fontId="0" fillId="0" borderId="0"/>
    <xf numFmtId="9" fontId="18" fillId="0" borderId="0" applyFont="0" applyFill="0" applyBorder="0" applyAlignment="0" applyProtection="0"/>
    <xf numFmtId="0" fontId="28" fillId="0" borderId="0" applyNumberFormat="0" applyFill="0" applyBorder="0" applyAlignment="0" applyProtection="0"/>
  </cellStyleXfs>
  <cellXfs count="184">
    <xf numFmtId="0" fontId="0" fillId="0" borderId="0" xfId="0"/>
    <xf numFmtId="0" fontId="3" fillId="2" borderId="0" xfId="0" applyFont="1" applyFill="1" applyAlignment="1">
      <alignment vertical="center"/>
    </xf>
    <xf numFmtId="0" fontId="4" fillId="2" borderId="0" xfId="0" applyFont="1" applyFill="1"/>
    <xf numFmtId="0" fontId="5" fillId="2" borderId="0" xfId="0" applyFont="1" applyFill="1"/>
    <xf numFmtId="0" fontId="6" fillId="2" borderId="0" xfId="0" applyFont="1" applyFill="1"/>
    <xf numFmtId="0" fontId="0" fillId="2" borderId="0" xfId="0" applyFill="1"/>
    <xf numFmtId="0" fontId="9" fillId="2" borderId="0" xfId="0" applyFont="1" applyFill="1" applyAlignment="1">
      <alignment horizontal="left" vertical="center"/>
    </xf>
    <xf numFmtId="0" fontId="11" fillId="2" borderId="0" xfId="0" applyFont="1" applyFill="1" applyAlignment="1">
      <alignment wrapText="1"/>
    </xf>
    <xf numFmtId="0" fontId="11" fillId="2" borderId="0" xfId="0" applyFont="1" applyFill="1"/>
    <xf numFmtId="0" fontId="12" fillId="2" borderId="0" xfId="0" applyFont="1" applyFill="1" applyAlignment="1">
      <alignment horizontal="center"/>
    </xf>
    <xf numFmtId="0" fontId="2" fillId="2" borderId="0" xfId="0" applyFont="1" applyFill="1" applyAlignment="1">
      <alignment vertical="center"/>
    </xf>
    <xf numFmtId="0" fontId="2" fillId="0" borderId="0" xfId="0" applyFont="1" applyAlignment="1">
      <alignment vertical="center"/>
    </xf>
    <xf numFmtId="0" fontId="2" fillId="2" borderId="0" xfId="0" applyFont="1" applyFill="1" applyAlignment="1">
      <alignment horizontal="center" vertical="center"/>
    </xf>
    <xf numFmtId="8" fontId="0" fillId="6" borderId="13" xfId="0" applyNumberFormat="1" applyFill="1" applyBorder="1" applyAlignment="1">
      <alignment horizontal="center" vertical="center" wrapText="1"/>
    </xf>
    <xf numFmtId="0" fontId="1" fillId="2" borderId="0" xfId="0" applyFont="1" applyFill="1"/>
    <xf numFmtId="0" fontId="14" fillId="2" borderId="0" xfId="0" applyFont="1" applyFill="1" applyAlignment="1">
      <alignment horizontal="left" vertical="center"/>
    </xf>
    <xf numFmtId="0" fontId="15" fillId="2" borderId="0" xfId="0" applyFont="1" applyFill="1" applyAlignment="1">
      <alignment horizontal="left" vertical="center"/>
    </xf>
    <xf numFmtId="0" fontId="16" fillId="2" borderId="0" xfId="0" applyFont="1" applyFill="1" applyAlignment="1">
      <alignment horizontal="left" vertical="center"/>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19" fillId="2" borderId="0" xfId="0" applyFont="1" applyFill="1"/>
    <xf numFmtId="0" fontId="4" fillId="5" borderId="38" xfId="0" applyFont="1" applyFill="1" applyBorder="1" applyAlignment="1">
      <alignment horizontal="center" vertical="center" wrapText="1"/>
    </xf>
    <xf numFmtId="0" fontId="13" fillId="5" borderId="40" xfId="0" applyFont="1" applyFill="1" applyBorder="1" applyAlignment="1">
      <alignment horizontal="center" vertical="center"/>
    </xf>
    <xf numFmtId="0" fontId="13" fillId="5" borderId="41" xfId="0" applyFont="1" applyFill="1" applyBorder="1" applyAlignment="1">
      <alignment horizontal="center" vertical="center"/>
    </xf>
    <xf numFmtId="0" fontId="2" fillId="5" borderId="42"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2" fillId="5" borderId="43" xfId="0" applyFont="1" applyFill="1" applyBorder="1" applyAlignment="1">
      <alignment horizontal="center" vertical="center" wrapText="1"/>
    </xf>
    <xf numFmtId="0" fontId="2" fillId="5" borderId="41" xfId="0" applyFont="1" applyFill="1" applyBorder="1" applyAlignment="1">
      <alignment horizontal="center" vertical="center" wrapText="1"/>
    </xf>
    <xf numFmtId="0" fontId="2" fillId="5" borderId="44" xfId="0" applyFont="1" applyFill="1" applyBorder="1" applyAlignment="1">
      <alignment horizontal="center" vertical="center"/>
    </xf>
    <xf numFmtId="10" fontId="18" fillId="0" borderId="45" xfId="1" applyNumberFormat="1" applyFont="1" applyFill="1" applyBorder="1" applyAlignment="1">
      <alignment horizontal="center" vertical="center"/>
    </xf>
    <xf numFmtId="10" fontId="18" fillId="0" borderId="47" xfId="1" applyNumberFormat="1" applyFont="1" applyFill="1" applyBorder="1" applyAlignment="1">
      <alignment horizontal="center" vertical="center"/>
    </xf>
    <xf numFmtId="10" fontId="5" fillId="6" borderId="11" xfId="0" applyNumberFormat="1" applyFont="1" applyFill="1" applyBorder="1" applyAlignment="1">
      <alignment horizontal="center" vertical="center"/>
    </xf>
    <xf numFmtId="0" fontId="1" fillId="2" borderId="0" xfId="0" applyFont="1" applyFill="1" applyAlignment="1">
      <alignment horizontal="left" vertical="center" wrapText="1"/>
    </xf>
    <xf numFmtId="0" fontId="20" fillId="2" borderId="0" xfId="0" applyFont="1" applyFill="1" applyAlignment="1">
      <alignment horizontal="left" vertical="center"/>
    </xf>
    <xf numFmtId="0" fontId="17" fillId="2" borderId="0" xfId="0" applyFont="1" applyFill="1" applyAlignment="1">
      <alignment horizontal="left" vertical="center"/>
    </xf>
    <xf numFmtId="0" fontId="8" fillId="2" borderId="0" xfId="0" applyFont="1" applyFill="1" applyAlignment="1">
      <alignment horizontal="left" vertical="center"/>
    </xf>
    <xf numFmtId="0" fontId="21" fillId="2" borderId="0" xfId="0" applyFont="1" applyFill="1" applyAlignment="1">
      <alignment vertical="center"/>
    </xf>
    <xf numFmtId="0" fontId="11" fillId="7" borderId="6" xfId="0" applyFont="1" applyFill="1" applyBorder="1" applyAlignment="1">
      <alignment horizontal="center" vertical="center" wrapText="1"/>
    </xf>
    <xf numFmtId="0" fontId="11" fillId="7" borderId="46" xfId="0" applyFont="1" applyFill="1" applyBorder="1" applyAlignment="1">
      <alignment horizontal="center" vertical="center" wrapText="1"/>
    </xf>
    <xf numFmtId="0" fontId="13" fillId="8" borderId="6" xfId="0" applyFont="1" applyFill="1" applyBorder="1" applyAlignment="1">
      <alignment horizontal="center"/>
    </xf>
    <xf numFmtId="0" fontId="24" fillId="0" borderId="6" xfId="0" applyFont="1" applyBorder="1" applyAlignment="1">
      <alignment horizontal="center"/>
    </xf>
    <xf numFmtId="0" fontId="24" fillId="9" borderId="6" xfId="0" applyFont="1" applyFill="1" applyBorder="1" applyAlignment="1">
      <alignment horizontal="center"/>
    </xf>
    <xf numFmtId="0" fontId="11" fillId="7" borderId="6" xfId="0" applyFont="1" applyFill="1" applyBorder="1" applyAlignment="1">
      <alignment vertical="center" wrapText="1"/>
    </xf>
    <xf numFmtId="0" fontId="11" fillId="7" borderId="2" xfId="0" applyFont="1" applyFill="1" applyBorder="1" applyAlignment="1">
      <alignment horizontal="center" vertical="center" wrapText="1"/>
    </xf>
    <xf numFmtId="8" fontId="11" fillId="7" borderId="2" xfId="0" applyNumberFormat="1" applyFont="1" applyFill="1" applyBorder="1" applyAlignment="1">
      <alignment horizontal="center" vertical="center"/>
    </xf>
    <xf numFmtId="8" fontId="11" fillId="7" borderId="6" xfId="0" applyNumberFormat="1" applyFont="1" applyFill="1" applyBorder="1" applyAlignment="1">
      <alignment horizontal="center" vertical="center"/>
    </xf>
    <xf numFmtId="8" fontId="11" fillId="7" borderId="46" xfId="0" applyNumberFormat="1" applyFont="1" applyFill="1" applyBorder="1" applyAlignment="1">
      <alignment horizontal="center" vertical="center"/>
    </xf>
    <xf numFmtId="0" fontId="25" fillId="2" borderId="0" xfId="0" applyFont="1" applyFill="1" applyAlignment="1">
      <alignment vertical="center"/>
    </xf>
    <xf numFmtId="0" fontId="26" fillId="2" borderId="0" xfId="0" applyFont="1" applyFill="1"/>
    <xf numFmtId="0" fontId="26" fillId="2" borderId="0" xfId="0" applyFont="1" applyFill="1" applyAlignment="1">
      <alignment horizontal="left" vertical="center" wrapText="1"/>
    </xf>
    <xf numFmtId="0" fontId="27" fillId="0" borderId="0" xfId="0" applyFont="1" applyAlignment="1">
      <alignment vertical="center"/>
    </xf>
    <xf numFmtId="0" fontId="27" fillId="2" borderId="0" xfId="0" applyFont="1" applyFill="1" applyAlignment="1">
      <alignment vertical="center"/>
    </xf>
    <xf numFmtId="0" fontId="27" fillId="2" borderId="0" xfId="0" applyFont="1" applyFill="1" applyAlignment="1">
      <alignment horizontal="left" vertical="center"/>
    </xf>
    <xf numFmtId="0" fontId="0" fillId="2" borderId="18" xfId="0" applyFill="1" applyBorder="1" applyAlignment="1" applyProtection="1">
      <alignment horizontal="center" vertical="center" wrapText="1"/>
      <protection locked="0"/>
    </xf>
    <xf numFmtId="0" fontId="0" fillId="2" borderId="19" xfId="0" applyFill="1" applyBorder="1" applyAlignment="1" applyProtection="1">
      <alignment horizontal="center" vertical="center" wrapText="1"/>
      <protection locked="0"/>
    </xf>
    <xf numFmtId="8" fontId="0" fillId="0" borderId="28" xfId="0" applyNumberFormat="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8" fontId="0" fillId="0" borderId="30" xfId="0" applyNumberFormat="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8" fontId="0" fillId="0" borderId="36" xfId="0" applyNumberFormat="1" applyBorder="1" applyAlignment="1" applyProtection="1">
      <alignment horizontal="center" vertical="center" wrapText="1"/>
      <protection locked="0"/>
    </xf>
    <xf numFmtId="8" fontId="0" fillId="0" borderId="37" xfId="0" applyNumberFormat="1" applyBorder="1" applyAlignment="1" applyProtection="1">
      <alignment horizontal="center" vertical="center" wrapText="1"/>
      <protection locked="0"/>
    </xf>
    <xf numFmtId="0" fontId="0" fillId="2" borderId="0" xfId="0" applyFill="1" applyProtection="1">
      <protection locked="0"/>
    </xf>
    <xf numFmtId="0" fontId="0" fillId="0" borderId="0" xfId="0" applyProtection="1">
      <protection locked="0"/>
    </xf>
    <xf numFmtId="0" fontId="29" fillId="12" borderId="0" xfId="0" applyFont="1" applyFill="1"/>
    <xf numFmtId="0" fontId="30" fillId="12" borderId="0" xfId="0" applyFont="1" applyFill="1"/>
    <xf numFmtId="0" fontId="30" fillId="12" borderId="0" xfId="0" applyFont="1" applyFill="1" applyAlignment="1">
      <alignment vertical="top"/>
    </xf>
    <xf numFmtId="0" fontId="11" fillId="7" borderId="46" xfId="0" applyFont="1" applyFill="1" applyBorder="1" applyAlignment="1">
      <alignment horizontal="left" vertical="center" wrapText="1"/>
    </xf>
    <xf numFmtId="0" fontId="30" fillId="7" borderId="49" xfId="0" applyFont="1" applyFill="1" applyBorder="1" applyAlignment="1">
      <alignment horizontal="center" vertical="center"/>
    </xf>
    <xf numFmtId="10" fontId="2" fillId="0" borderId="63" xfId="1" applyNumberFormat="1" applyFont="1" applyFill="1" applyBorder="1" applyAlignment="1">
      <alignment horizontal="center" vertical="center"/>
    </xf>
    <xf numFmtId="0" fontId="30" fillId="7" borderId="52" xfId="0" applyFont="1" applyFill="1" applyBorder="1" applyAlignment="1">
      <alignment horizontal="center" vertical="center"/>
    </xf>
    <xf numFmtId="0" fontId="30" fillId="0" borderId="0" xfId="0" applyFont="1"/>
    <xf numFmtId="0" fontId="30" fillId="0" borderId="0" xfId="0" applyFont="1" applyAlignment="1">
      <alignment wrapText="1"/>
    </xf>
    <xf numFmtId="0" fontId="29" fillId="12" borderId="18" xfId="0" applyFont="1" applyFill="1" applyBorder="1" applyAlignment="1">
      <alignment wrapText="1"/>
    </xf>
    <xf numFmtId="0" fontId="30" fillId="13" borderId="18" xfId="0" applyFont="1" applyFill="1" applyBorder="1"/>
    <xf numFmtId="0" fontId="31" fillId="0" borderId="18" xfId="0" applyFont="1" applyBorder="1" applyAlignment="1">
      <alignment wrapText="1"/>
    </xf>
    <xf numFmtId="0" fontId="30" fillId="0" borderId="18" xfId="0" applyFont="1" applyBorder="1" applyAlignment="1">
      <alignment wrapText="1"/>
    </xf>
    <xf numFmtId="0" fontId="29" fillId="0" borderId="18" xfId="0" applyFont="1" applyBorder="1" applyAlignment="1">
      <alignment wrapText="1"/>
    </xf>
    <xf numFmtId="0" fontId="29" fillId="12" borderId="49" xfId="0" applyFont="1" applyFill="1" applyBorder="1" applyAlignment="1">
      <alignment wrapText="1"/>
    </xf>
    <xf numFmtId="0" fontId="34" fillId="0" borderId="18" xfId="0" applyFont="1" applyBorder="1" applyAlignment="1">
      <alignment wrapText="1"/>
    </xf>
    <xf numFmtId="0" fontId="30" fillId="0" borderId="18" xfId="0" applyFont="1" applyBorder="1"/>
    <xf numFmtId="0" fontId="28" fillId="0" borderId="18" xfId="2" applyFill="1" applyBorder="1" applyAlignment="1">
      <alignment wrapText="1"/>
    </xf>
    <xf numFmtId="8" fontId="2" fillId="2" borderId="60" xfId="0" applyNumberFormat="1" applyFont="1" applyFill="1" applyBorder="1" applyAlignment="1">
      <alignment horizontal="center" vertical="center"/>
    </xf>
    <xf numFmtId="8" fontId="2" fillId="0" borderId="61" xfId="0" applyNumberFormat="1" applyFont="1" applyBorder="1"/>
    <xf numFmtId="8" fontId="2" fillId="2" borderId="62" xfId="0" applyNumberFormat="1" applyFont="1" applyFill="1" applyBorder="1" applyAlignment="1">
      <alignment horizontal="center" vertical="center"/>
    </xf>
    <xf numFmtId="8" fontId="2" fillId="6" borderId="31" xfId="0" applyNumberFormat="1" applyFont="1" applyFill="1" applyBorder="1"/>
    <xf numFmtId="8" fontId="2" fillId="6" borderId="32" xfId="0" applyNumberFormat="1" applyFont="1" applyFill="1" applyBorder="1"/>
    <xf numFmtId="8" fontId="2" fillId="6" borderId="33" xfId="0" applyNumberFormat="1" applyFont="1" applyFill="1" applyBorder="1"/>
    <xf numFmtId="0" fontId="19" fillId="2" borderId="0" xfId="0" applyFont="1" applyFill="1" applyProtection="1">
      <protection locked="0"/>
    </xf>
    <xf numFmtId="0" fontId="36" fillId="0" borderId="0" xfId="0" applyFont="1"/>
    <xf numFmtId="0" fontId="36" fillId="17" borderId="6" xfId="0" applyFont="1" applyFill="1" applyBorder="1" applyAlignment="1">
      <alignment horizontal="center" vertical="center"/>
    </xf>
    <xf numFmtId="0" fontId="36" fillId="0" borderId="59" xfId="0" applyFont="1" applyBorder="1" applyAlignment="1">
      <alignment horizontal="center" vertical="center"/>
    </xf>
    <xf numFmtId="0" fontId="36" fillId="17" borderId="59" xfId="0" applyFont="1" applyFill="1" applyBorder="1" applyAlignment="1">
      <alignment horizontal="center" vertical="center"/>
    </xf>
    <xf numFmtId="0" fontId="36" fillId="0" borderId="59" xfId="0" quotePrefix="1" applyFont="1" applyBorder="1" applyAlignment="1">
      <alignment horizontal="center" vertical="center"/>
    </xf>
    <xf numFmtId="0" fontId="37" fillId="18" borderId="66" xfId="0" applyFont="1" applyFill="1" applyBorder="1" applyAlignment="1">
      <alignment horizontal="center" vertical="center"/>
    </xf>
    <xf numFmtId="0" fontId="36" fillId="0" borderId="49" xfId="0" applyFont="1" applyBorder="1" applyAlignment="1">
      <alignment horizontal="center" vertical="center" wrapText="1"/>
    </xf>
    <xf numFmtId="0" fontId="36" fillId="0" borderId="18" xfId="0" applyFont="1" applyBorder="1" applyAlignment="1">
      <alignment horizontal="center" vertical="center"/>
    </xf>
    <xf numFmtId="0" fontId="36" fillId="0" borderId="18" xfId="0" applyFont="1" applyBorder="1" applyAlignment="1">
      <alignment horizontal="center" vertical="center" wrapText="1"/>
    </xf>
    <xf numFmtId="0" fontId="36" fillId="0" borderId="59" xfId="0" applyFont="1" applyBorder="1" applyAlignment="1">
      <alignment horizontal="center" vertical="center" wrapText="1"/>
    </xf>
    <xf numFmtId="0" fontId="36" fillId="0" borderId="0" xfId="0" applyFont="1" applyAlignment="1">
      <alignment horizontal="center" vertical="center" wrapText="1"/>
    </xf>
    <xf numFmtId="0" fontId="37" fillId="18" borderId="0" xfId="0" applyFont="1" applyFill="1" applyAlignment="1">
      <alignment horizontal="center" vertical="center"/>
    </xf>
    <xf numFmtId="0" fontId="38" fillId="0" borderId="0" xfId="0" applyFont="1"/>
    <xf numFmtId="164" fontId="0" fillId="0" borderId="0" xfId="0" applyNumberFormat="1"/>
    <xf numFmtId="0" fontId="2" fillId="0" borderId="0" xfId="0" applyFont="1" applyProtection="1">
      <protection locked="0"/>
    </xf>
    <xf numFmtId="0" fontId="2" fillId="2" borderId="0" xfId="0" applyFont="1" applyFill="1" applyProtection="1">
      <protection locked="0"/>
    </xf>
    <xf numFmtId="0" fontId="39" fillId="0" borderId="0" xfId="0" applyFont="1"/>
    <xf numFmtId="0" fontId="30" fillId="7" borderId="67" xfId="0" applyFont="1" applyFill="1" applyBorder="1" applyAlignment="1">
      <alignment horizontal="center" vertical="center"/>
    </xf>
    <xf numFmtId="8" fontId="4" fillId="6" borderId="8" xfId="0" applyNumberFormat="1" applyFont="1" applyFill="1" applyBorder="1" applyAlignment="1">
      <alignment horizontal="center" vertical="center"/>
    </xf>
    <xf numFmtId="165" fontId="4" fillId="6" borderId="8" xfId="0" applyNumberFormat="1" applyFont="1" applyFill="1" applyBorder="1" applyAlignment="1">
      <alignment horizontal="center" vertical="center"/>
    </xf>
    <xf numFmtId="8" fontId="4" fillId="2" borderId="4" xfId="0" applyNumberFormat="1" applyFont="1" applyFill="1" applyBorder="1" applyAlignment="1">
      <alignment horizontal="center" vertical="center"/>
    </xf>
    <xf numFmtId="0" fontId="0" fillId="0" borderId="68" xfId="0" applyBorder="1"/>
    <xf numFmtId="0" fontId="0" fillId="2" borderId="68" xfId="0" applyFill="1" applyBorder="1"/>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8" fontId="0" fillId="7" borderId="70" xfId="0" applyNumberFormat="1" applyFill="1" applyBorder="1" applyAlignment="1">
      <alignment horizontal="center" vertical="center" wrapText="1"/>
    </xf>
    <xf numFmtId="8" fontId="0" fillId="7" borderId="69" xfId="0" applyNumberFormat="1" applyFill="1" applyBorder="1" applyAlignment="1">
      <alignment horizontal="center" vertical="center" wrapText="1"/>
    </xf>
    <xf numFmtId="8" fontId="0" fillId="7" borderId="2" xfId="0" applyNumberFormat="1" applyFill="1" applyBorder="1" applyAlignment="1">
      <alignment horizontal="center" vertical="center"/>
    </xf>
    <xf numFmtId="165" fontId="0" fillId="2" borderId="7" xfId="0" applyNumberFormat="1" applyFill="1" applyBorder="1" applyAlignment="1">
      <alignment horizontal="center" vertical="center" wrapText="1"/>
    </xf>
    <xf numFmtId="165" fontId="0" fillId="2" borderId="55" xfId="0" applyNumberFormat="1" applyFill="1" applyBorder="1" applyAlignment="1">
      <alignment horizontal="center" vertical="center" wrapText="1"/>
    </xf>
    <xf numFmtId="165" fontId="0" fillId="7" borderId="2" xfId="0" applyNumberFormat="1" applyFill="1" applyBorder="1" applyAlignment="1">
      <alignment horizontal="center" vertical="center" wrapText="1"/>
    </xf>
    <xf numFmtId="2" fontId="0" fillId="7" borderId="2" xfId="0" applyNumberFormat="1" applyFill="1" applyBorder="1" applyAlignment="1">
      <alignment horizontal="center" vertical="center" wrapText="1"/>
    </xf>
    <xf numFmtId="0" fontId="31" fillId="7" borderId="7" xfId="0" applyFont="1" applyFill="1" applyBorder="1" applyAlignment="1">
      <alignment horizontal="center" vertical="center" wrapText="1"/>
    </xf>
    <xf numFmtId="0" fontId="31" fillId="7" borderId="58" xfId="0" applyFont="1" applyFill="1" applyBorder="1" applyAlignment="1">
      <alignment horizontal="center" vertical="center" wrapText="1"/>
    </xf>
    <xf numFmtId="0" fontId="31" fillId="7" borderId="59" xfId="0" applyFont="1" applyFill="1" applyBorder="1" applyAlignment="1">
      <alignment horizontal="center" vertical="center" wrapText="1"/>
    </xf>
    <xf numFmtId="0" fontId="11" fillId="7" borderId="55" xfId="0" applyFont="1" applyFill="1" applyBorder="1" applyAlignment="1">
      <alignment horizontal="center" vertical="center" wrapText="1"/>
    </xf>
    <xf numFmtId="0" fontId="11" fillId="7" borderId="56" xfId="0" applyFont="1" applyFill="1" applyBorder="1" applyAlignment="1">
      <alignment horizontal="center" vertical="center" wrapText="1"/>
    </xf>
    <xf numFmtId="0" fontId="11" fillId="7" borderId="57" xfId="0" applyFont="1" applyFill="1" applyBorder="1" applyAlignment="1">
      <alignment horizontal="center" vertical="center" wrapText="1"/>
    </xf>
    <xf numFmtId="0" fontId="29" fillId="12" borderId="0" xfId="0" applyFont="1" applyFill="1" applyAlignment="1">
      <alignment horizontal="left" vertical="center" wrapText="1"/>
    </xf>
    <xf numFmtId="0" fontId="2" fillId="4" borderId="22"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24" xfId="0" applyFont="1" applyFill="1" applyBorder="1" applyAlignment="1">
      <alignment horizontal="center" vertical="center"/>
    </xf>
    <xf numFmtId="0" fontId="6" fillId="3" borderId="0" xfId="0" applyFont="1" applyFill="1" applyAlignment="1">
      <alignment horizontal="center" vertical="center" wrapText="1"/>
    </xf>
    <xf numFmtId="0" fontId="6" fillId="3" borderId="19" xfId="0" applyFont="1" applyFill="1" applyBorder="1" applyAlignment="1">
      <alignment horizontal="center" vertical="center" wrapText="1"/>
    </xf>
    <xf numFmtId="0" fontId="0" fillId="6" borderId="6" xfId="0" applyFill="1" applyBorder="1" applyAlignment="1">
      <alignment horizontal="center"/>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2" borderId="6" xfId="0" applyFont="1" applyFill="1" applyBorder="1" applyAlignment="1">
      <alignment horizontal="center" vertical="center"/>
    </xf>
    <xf numFmtId="14" fontId="7" fillId="2" borderId="6" xfId="0" applyNumberFormat="1" applyFont="1" applyFill="1" applyBorder="1" applyAlignment="1">
      <alignment horizontal="center" vertical="center"/>
    </xf>
    <xf numFmtId="0" fontId="7" fillId="2" borderId="6"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34" xfId="0" applyFont="1" applyFill="1" applyBorder="1" applyAlignment="1">
      <alignment horizontal="center" vertical="center"/>
    </xf>
    <xf numFmtId="0" fontId="10" fillId="2" borderId="16" xfId="0" applyFont="1" applyFill="1" applyBorder="1" applyAlignment="1">
      <alignment horizontal="center"/>
    </xf>
    <xf numFmtId="0" fontId="2" fillId="2" borderId="0" xfId="0" applyFont="1" applyFill="1" applyAlignment="1">
      <alignment horizontal="center" vertical="center"/>
    </xf>
    <xf numFmtId="0" fontId="11" fillId="2" borderId="12" xfId="0" applyFont="1" applyFill="1" applyBorder="1" applyAlignment="1">
      <alignment horizontal="center" vertical="center" wrapText="1"/>
    </xf>
    <xf numFmtId="0" fontId="11" fillId="2" borderId="0" xfId="0" applyFont="1" applyFill="1" applyAlignment="1">
      <alignment horizontal="center" vertical="center" wrapText="1"/>
    </xf>
    <xf numFmtId="0" fontId="4" fillId="5" borderId="39" xfId="0" applyFont="1" applyFill="1" applyBorder="1" applyAlignment="1">
      <alignment horizontal="center" vertical="center" wrapText="1"/>
    </xf>
    <xf numFmtId="0" fontId="4" fillId="5" borderId="40" xfId="0" applyFont="1" applyFill="1" applyBorder="1" applyAlignment="1">
      <alignment horizontal="center" vertical="center" wrapText="1"/>
    </xf>
    <xf numFmtId="0" fontId="31" fillId="7" borderId="53" xfId="0" applyFont="1" applyFill="1" applyBorder="1" applyAlignment="1">
      <alignment horizontal="center" vertical="center" wrapText="1"/>
    </xf>
    <xf numFmtId="0" fontId="31" fillId="7" borderId="54" xfId="0" applyFont="1" applyFill="1" applyBorder="1" applyAlignment="1">
      <alignment horizontal="center" vertical="center" wrapText="1"/>
    </xf>
    <xf numFmtId="0" fontId="31" fillId="7" borderId="18" xfId="0" applyFont="1" applyFill="1" applyBorder="1" applyAlignment="1">
      <alignment horizontal="center" vertical="center" wrapText="1"/>
    </xf>
    <xf numFmtId="0" fontId="24" fillId="0" borderId="6" xfId="0" applyFont="1" applyBorder="1" applyAlignment="1">
      <alignment horizontal="center"/>
    </xf>
    <xf numFmtId="0" fontId="24" fillId="9" borderId="6" xfId="0" applyFont="1" applyFill="1" applyBorder="1" applyAlignment="1">
      <alignment horizontal="center"/>
    </xf>
    <xf numFmtId="0" fontId="23" fillId="0" borderId="0" xfId="0" applyFont="1" applyAlignment="1">
      <alignment horizontal="center"/>
    </xf>
    <xf numFmtId="0" fontId="13" fillId="8" borderId="6" xfId="0" applyFont="1" applyFill="1" applyBorder="1" applyAlignment="1">
      <alignment horizontal="center"/>
    </xf>
    <xf numFmtId="0" fontId="13" fillId="8" borderId="6" xfId="0" applyFont="1" applyFill="1" applyBorder="1" applyAlignment="1">
      <alignment horizontal="center" wrapText="1"/>
    </xf>
    <xf numFmtId="0" fontId="35" fillId="16" borderId="48" xfId="0" applyFont="1" applyFill="1" applyBorder="1" applyAlignment="1">
      <alignment wrapText="1"/>
    </xf>
    <xf numFmtId="0" fontId="35" fillId="16" borderId="50" xfId="0" applyFont="1" applyFill="1" applyBorder="1" applyAlignment="1">
      <alignment wrapText="1"/>
    </xf>
    <xf numFmtId="0" fontId="29" fillId="12" borderId="52" xfId="0" applyFont="1" applyFill="1" applyBorder="1" applyAlignment="1">
      <alignment wrapText="1"/>
    </xf>
    <xf numFmtId="0" fontId="29" fillId="12" borderId="49" xfId="0" applyFont="1" applyFill="1" applyBorder="1" applyAlignment="1">
      <alignment wrapText="1"/>
    </xf>
    <xf numFmtId="0" fontId="29" fillId="10" borderId="51" xfId="0" applyFont="1" applyFill="1" applyBorder="1" applyAlignment="1">
      <alignment wrapText="1"/>
    </xf>
    <xf numFmtId="0" fontId="29" fillId="10" borderId="49" xfId="0" applyFont="1" applyFill="1" applyBorder="1" applyAlignment="1">
      <alignment wrapText="1"/>
    </xf>
    <xf numFmtId="0" fontId="33" fillId="14" borderId="48" xfId="0" applyFont="1" applyFill="1" applyBorder="1" applyAlignment="1">
      <alignment wrapText="1"/>
    </xf>
    <xf numFmtId="0" fontId="33" fillId="14" borderId="50" xfId="0" applyFont="1" applyFill="1" applyBorder="1" applyAlignment="1">
      <alignment wrapText="1"/>
    </xf>
    <xf numFmtId="0" fontId="34" fillId="0" borderId="52" xfId="0" applyFont="1" applyBorder="1" applyAlignment="1">
      <alignment wrapText="1"/>
    </xf>
    <xf numFmtId="0" fontId="34" fillId="0" borderId="49" xfId="0" applyFont="1" applyBorder="1" applyAlignment="1">
      <alignment wrapText="1"/>
    </xf>
    <xf numFmtId="0" fontId="33" fillId="15" borderId="65" xfId="0" applyFont="1" applyFill="1" applyBorder="1" applyAlignment="1">
      <alignment wrapText="1"/>
    </xf>
    <xf numFmtId="0" fontId="33" fillId="15" borderId="64" xfId="0" applyFont="1" applyFill="1" applyBorder="1" applyAlignment="1">
      <alignment wrapText="1"/>
    </xf>
    <xf numFmtId="0" fontId="33" fillId="11" borderId="65" xfId="0" applyFont="1" applyFill="1" applyBorder="1" applyAlignment="1">
      <alignment wrapText="1"/>
    </xf>
    <xf numFmtId="0" fontId="33" fillId="11" borderId="64" xfId="0" applyFont="1" applyFill="1" applyBorder="1" applyAlignment="1">
      <alignment wrapText="1"/>
    </xf>
    <xf numFmtId="0" fontId="32" fillId="0" borderId="0" xfId="0" applyFont="1" applyAlignment="1"/>
    <xf numFmtId="0" fontId="29" fillId="10" borderId="51" xfId="0" applyFont="1" applyFill="1" applyBorder="1" applyAlignment="1"/>
    <xf numFmtId="0" fontId="29" fillId="10" borderId="49" xfId="0" applyFont="1" applyFill="1" applyBorder="1" applyAlignment="1"/>
    <xf numFmtId="0" fontId="30" fillId="13" borderId="52" xfId="0" applyFont="1" applyFill="1" applyBorder="1" applyAlignment="1"/>
    <xf numFmtId="0" fontId="30" fillId="13" borderId="49" xfId="0" applyFont="1" applyFill="1" applyBorder="1" applyAlignment="1"/>
  </cellXfs>
  <cellStyles count="3">
    <cellStyle name="Hyperlink" xfId="2" builtinId="8"/>
    <cellStyle name="Normal" xfId="0" builtinId="0"/>
    <cellStyle name="Per cent" xfId="1" builtinId="5"/>
  </cellStyles>
  <dxfs count="3">
    <dxf>
      <fill>
        <patternFill>
          <bgColor rgb="FFFF0000"/>
        </patternFill>
      </fill>
    </dxf>
    <dxf>
      <fill>
        <patternFill>
          <bgColor rgb="FF00B05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45</xdr:row>
      <xdr:rowOff>0</xdr:rowOff>
    </xdr:from>
    <xdr:to>
      <xdr:col>3</xdr:col>
      <xdr:colOff>495300</xdr:colOff>
      <xdr:row>59</xdr:row>
      <xdr:rowOff>123825</xdr:rowOff>
    </xdr:to>
    <xdr:pic>
      <xdr:nvPicPr>
        <xdr:cNvPr id="3" name="Picture 2">
          <a:extLst>
            <a:ext uri="{FF2B5EF4-FFF2-40B4-BE49-F238E27FC236}">
              <a16:creationId xmlns:a16="http://schemas.microsoft.com/office/drawing/2014/main" id="{BE30B54D-065F-491D-B914-70DB80AFC738}"/>
            </a:ext>
          </a:extLst>
        </xdr:cNvPr>
        <xdr:cNvPicPr>
          <a:picLocks noChangeAspect="1"/>
        </xdr:cNvPicPr>
      </xdr:nvPicPr>
      <xdr:blipFill>
        <a:blip xmlns:r="http://schemas.openxmlformats.org/officeDocument/2006/relationships" r:embed="rId1"/>
        <a:stretch>
          <a:fillRect/>
        </a:stretch>
      </xdr:blipFill>
      <xdr:spPr>
        <a:xfrm>
          <a:off x="0" y="14220825"/>
          <a:ext cx="3362325" cy="2657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hyperlink" Target="https://www.careleaveroffer.co.uk/documents/1630-a-guide-to-supporting-care-leavers-through-procurement-toolki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D1FC9-4B0E-4972-9E9A-1F20D123EA95}">
  <dimension ref="A1:O23"/>
  <sheetViews>
    <sheetView showGridLines="0" zoomScale="90" zoomScaleNormal="90" workbookViewId="0">
      <selection activeCell="H12" sqref="H12"/>
    </sheetView>
  </sheetViews>
  <sheetFormatPr defaultRowHeight="14.45"/>
  <cols>
    <col min="1" max="1" width="14" customWidth="1"/>
    <col min="2" max="2" width="3.5703125" customWidth="1"/>
  </cols>
  <sheetData>
    <row r="1" spans="1:15" ht="24.95" customHeight="1">
      <c r="A1" s="40" t="s">
        <v>0</v>
      </c>
      <c r="B1" s="51"/>
      <c r="C1" s="54" t="s">
        <v>1</v>
      </c>
      <c r="D1" s="52"/>
      <c r="E1" s="14"/>
      <c r="F1" s="14"/>
      <c r="G1" s="14"/>
      <c r="H1" s="14"/>
      <c r="I1" s="14"/>
      <c r="J1" s="14"/>
      <c r="K1" s="14"/>
      <c r="L1" s="14"/>
      <c r="M1" s="14"/>
      <c r="N1" s="14"/>
      <c r="O1" s="14"/>
    </row>
    <row r="2" spans="1:15" ht="24.95" customHeight="1">
      <c r="A2" s="51" t="s">
        <v>2</v>
      </c>
      <c r="B2" s="51"/>
      <c r="C2" s="54" t="s">
        <v>3</v>
      </c>
      <c r="D2" s="52"/>
      <c r="E2" s="14"/>
      <c r="F2" s="14"/>
      <c r="G2" s="14"/>
      <c r="H2" s="14"/>
      <c r="I2" s="14"/>
      <c r="J2" s="14"/>
      <c r="K2" s="14"/>
      <c r="L2" s="14"/>
      <c r="M2" s="14"/>
      <c r="N2" s="14"/>
      <c r="O2" s="14"/>
    </row>
    <row r="3" spans="1:15" ht="24.95" customHeight="1">
      <c r="A3" s="14"/>
      <c r="B3" s="51"/>
      <c r="C3" s="54" t="s">
        <v>4</v>
      </c>
      <c r="D3" s="52"/>
      <c r="E3" s="14"/>
      <c r="F3" s="14"/>
      <c r="G3" s="14"/>
      <c r="H3" s="14"/>
      <c r="I3" s="14"/>
      <c r="J3" s="14"/>
      <c r="K3" s="14"/>
      <c r="L3" s="14"/>
      <c r="M3" s="14"/>
      <c r="N3" s="14"/>
      <c r="O3" s="14"/>
    </row>
    <row r="4" spans="1:15" ht="24.95" customHeight="1">
      <c r="A4" s="14"/>
      <c r="B4" s="51"/>
      <c r="C4" s="55" t="s">
        <v>5</v>
      </c>
      <c r="D4" s="52"/>
      <c r="E4" s="14"/>
      <c r="F4" s="14"/>
      <c r="G4" s="14"/>
      <c r="H4" s="14"/>
      <c r="I4" s="14"/>
      <c r="J4" s="14"/>
      <c r="K4" s="14"/>
      <c r="L4" s="14"/>
      <c r="M4" s="14"/>
      <c r="N4" s="14"/>
      <c r="O4" s="14"/>
    </row>
    <row r="5" spans="1:15" ht="24.95" customHeight="1">
      <c r="A5" s="15"/>
      <c r="B5" s="51"/>
      <c r="C5" s="55" t="s">
        <v>6</v>
      </c>
      <c r="D5" s="53"/>
      <c r="E5" s="36"/>
      <c r="F5" s="36"/>
      <c r="G5" s="36"/>
      <c r="H5" s="36"/>
      <c r="I5" s="36"/>
      <c r="J5" s="36"/>
      <c r="K5" s="36"/>
      <c r="L5" s="36"/>
      <c r="M5" s="36"/>
      <c r="N5" s="36"/>
      <c r="O5" s="36"/>
    </row>
    <row r="6" spans="1:15" ht="24.95" customHeight="1">
      <c r="A6" s="15"/>
      <c r="B6" s="51"/>
      <c r="C6" s="56" t="s">
        <v>7</v>
      </c>
      <c r="D6" s="53"/>
      <c r="E6" s="36"/>
      <c r="F6" s="36"/>
      <c r="G6" s="36"/>
      <c r="H6" s="36"/>
      <c r="I6" s="36"/>
      <c r="J6" s="36"/>
      <c r="K6" s="36"/>
      <c r="L6" s="36"/>
      <c r="M6" s="36"/>
      <c r="N6" s="36"/>
      <c r="O6" s="36"/>
    </row>
    <row r="7" spans="1:15" ht="24.95" customHeight="1">
      <c r="A7" s="15"/>
      <c r="B7" s="15"/>
      <c r="C7" s="37" t="s">
        <v>8</v>
      </c>
      <c r="D7" s="38"/>
      <c r="E7" s="38"/>
      <c r="F7" s="38"/>
      <c r="G7" s="38"/>
      <c r="H7" s="38"/>
      <c r="I7" s="14"/>
      <c r="J7" s="14"/>
      <c r="K7" s="14"/>
      <c r="L7" s="14"/>
      <c r="M7" s="14"/>
      <c r="N7" s="14"/>
      <c r="O7" s="14"/>
    </row>
    <row r="8" spans="1:15" ht="24.95" customHeight="1">
      <c r="A8" s="16"/>
      <c r="B8" s="16"/>
      <c r="C8" s="37" t="s">
        <v>9</v>
      </c>
      <c r="D8" s="17"/>
      <c r="E8" s="17"/>
      <c r="F8" s="16"/>
      <c r="G8" s="17"/>
      <c r="H8" s="17"/>
      <c r="I8" s="14"/>
      <c r="J8" s="14"/>
      <c r="K8" s="14"/>
      <c r="L8" s="14"/>
      <c r="M8" s="14"/>
      <c r="N8" s="14"/>
      <c r="O8" s="14"/>
    </row>
    <row r="9" spans="1:15" ht="24.95" customHeight="1">
      <c r="A9" s="16"/>
      <c r="B9" s="16"/>
      <c r="C9" s="37" t="s">
        <v>10</v>
      </c>
      <c r="D9" s="17"/>
      <c r="E9" s="17"/>
      <c r="F9" s="16"/>
      <c r="G9" s="17"/>
      <c r="H9" s="17"/>
      <c r="I9" s="14"/>
      <c r="J9" s="14"/>
      <c r="K9" s="14"/>
      <c r="L9" s="14"/>
      <c r="M9" s="14"/>
      <c r="N9" s="14"/>
      <c r="O9" s="14"/>
    </row>
    <row r="10" spans="1:15" ht="24.95" customHeight="1">
      <c r="A10" s="16"/>
      <c r="B10" s="16"/>
      <c r="C10" s="37" t="s">
        <v>11</v>
      </c>
      <c r="D10" s="17"/>
      <c r="E10" s="17"/>
      <c r="F10" s="16"/>
      <c r="G10" s="17"/>
      <c r="H10" s="17"/>
      <c r="I10" s="14"/>
      <c r="J10" s="14"/>
      <c r="K10" s="14"/>
      <c r="L10" s="14"/>
      <c r="M10" s="14"/>
      <c r="N10" s="14"/>
      <c r="O10" s="14"/>
    </row>
    <row r="11" spans="1:15" ht="24.95" customHeight="1">
      <c r="A11" s="16"/>
      <c r="B11" s="16"/>
      <c r="C11" s="37" t="s">
        <v>12</v>
      </c>
      <c r="D11" s="17"/>
      <c r="E11" s="17"/>
      <c r="F11" s="16"/>
      <c r="G11" s="17"/>
      <c r="H11" s="17"/>
      <c r="I11" s="14"/>
      <c r="J11" s="14"/>
      <c r="K11" s="14"/>
      <c r="L11" s="14"/>
      <c r="M11" s="14"/>
      <c r="N11" s="14"/>
      <c r="O11" s="14"/>
    </row>
    <row r="12" spans="1:15" ht="24.95" customHeight="1">
      <c r="A12" s="16"/>
      <c r="B12" s="16"/>
      <c r="C12" s="37" t="s">
        <v>13</v>
      </c>
      <c r="D12" s="17"/>
      <c r="E12" s="17"/>
      <c r="F12" s="16"/>
      <c r="G12" s="17"/>
      <c r="H12" s="17"/>
      <c r="I12" s="14"/>
      <c r="J12" s="14"/>
      <c r="K12" s="14"/>
      <c r="L12" s="14"/>
      <c r="M12" s="14"/>
      <c r="N12" s="14"/>
      <c r="O12" s="14"/>
    </row>
    <row r="13" spans="1:15" ht="24.75" customHeight="1">
      <c r="A13" s="16"/>
      <c r="B13" s="16"/>
      <c r="C13" s="37" t="s">
        <v>14</v>
      </c>
      <c r="D13" s="17"/>
      <c r="E13" s="17"/>
      <c r="F13" s="16"/>
      <c r="G13" s="17"/>
      <c r="H13" s="17"/>
      <c r="I13" s="14"/>
      <c r="J13" s="14"/>
      <c r="K13" s="14"/>
      <c r="L13" s="14"/>
      <c r="M13" s="14"/>
      <c r="N13" s="14"/>
      <c r="O13" s="14"/>
    </row>
    <row r="14" spans="1:15" ht="24.75" customHeight="1">
      <c r="A14" s="16"/>
      <c r="B14" s="16"/>
      <c r="C14" s="37" t="s">
        <v>15</v>
      </c>
      <c r="D14" s="17"/>
      <c r="E14" s="17"/>
      <c r="F14" s="16"/>
      <c r="G14" s="17"/>
      <c r="H14" s="17"/>
      <c r="I14" s="14"/>
      <c r="J14" s="14"/>
      <c r="K14" s="14"/>
      <c r="L14" s="14"/>
      <c r="M14" s="14"/>
      <c r="N14" s="14"/>
      <c r="O14" s="14"/>
    </row>
    <row r="15" spans="1:15" ht="24.75" customHeight="1">
      <c r="A15" s="39"/>
      <c r="B15" s="39"/>
      <c r="C15" s="17" t="s">
        <v>16</v>
      </c>
      <c r="D15" s="6"/>
      <c r="E15" s="6"/>
      <c r="F15" s="39"/>
      <c r="G15" s="6"/>
      <c r="H15" s="6"/>
      <c r="I15" s="5"/>
      <c r="J15" s="5"/>
      <c r="K15" s="5"/>
      <c r="L15" s="5"/>
      <c r="M15" s="5"/>
      <c r="N15" s="5"/>
      <c r="O15" s="5"/>
    </row>
    <row r="16" spans="1:15" ht="24.75" customHeight="1">
      <c r="A16" s="39"/>
      <c r="B16" s="39"/>
      <c r="C16" s="17"/>
      <c r="D16" s="6"/>
      <c r="E16" s="6"/>
      <c r="F16" s="39"/>
      <c r="G16" s="6"/>
      <c r="H16" s="6"/>
      <c r="I16" s="5"/>
      <c r="J16" s="5"/>
      <c r="K16" s="5"/>
      <c r="L16" s="5"/>
      <c r="M16" s="5"/>
      <c r="N16" s="5"/>
      <c r="O16" s="5"/>
    </row>
    <row r="17" spans="1:9">
      <c r="C17" t="s">
        <v>17</v>
      </c>
    </row>
    <row r="18" spans="1:9" ht="15.6">
      <c r="A18" s="162" t="s">
        <v>18</v>
      </c>
      <c r="B18" s="162"/>
      <c r="C18" s="162"/>
      <c r="D18" s="162"/>
      <c r="E18" s="162"/>
      <c r="F18" s="162"/>
      <c r="G18" s="162"/>
      <c r="H18" s="162"/>
    </row>
    <row r="19" spans="1:9" ht="15.6">
      <c r="C19" s="43" t="s">
        <v>19</v>
      </c>
      <c r="D19" s="163" t="s">
        <v>20</v>
      </c>
      <c r="E19" s="163"/>
      <c r="F19" s="163"/>
      <c r="G19" s="164" t="s">
        <v>21</v>
      </c>
      <c r="H19" s="164"/>
      <c r="I19" s="164"/>
    </row>
    <row r="20" spans="1:9" ht="15.6">
      <c r="C20" s="44">
        <v>1</v>
      </c>
      <c r="D20" s="160" t="s">
        <v>22</v>
      </c>
      <c r="E20" s="160"/>
      <c r="F20" s="160"/>
      <c r="G20" s="160" t="s">
        <v>23</v>
      </c>
      <c r="H20" s="160"/>
      <c r="I20" s="160"/>
    </row>
    <row r="21" spans="1:9" ht="15.6">
      <c r="C21" s="45">
        <v>2</v>
      </c>
      <c r="D21" s="161" t="s">
        <v>24</v>
      </c>
      <c r="E21" s="161"/>
      <c r="F21" s="161"/>
      <c r="G21" s="161" t="s">
        <v>25</v>
      </c>
      <c r="H21" s="161"/>
      <c r="I21" s="161"/>
    </row>
    <row r="22" spans="1:9" ht="15.6">
      <c r="C22" s="44">
        <v>3</v>
      </c>
      <c r="D22" s="160" t="s">
        <v>26</v>
      </c>
      <c r="E22" s="160"/>
      <c r="F22" s="160"/>
      <c r="G22" s="160" t="s">
        <v>27</v>
      </c>
      <c r="H22" s="160"/>
      <c r="I22" s="160"/>
    </row>
    <row r="23" spans="1:9" ht="15.6">
      <c r="C23" s="45">
        <v>4</v>
      </c>
      <c r="D23" s="161" t="s">
        <v>28</v>
      </c>
      <c r="E23" s="161"/>
      <c r="F23" s="161"/>
      <c r="G23" s="161" t="s">
        <v>29</v>
      </c>
      <c r="H23" s="161"/>
      <c r="I23" s="161"/>
    </row>
  </sheetData>
  <mergeCells count="11">
    <mergeCell ref="D22:F22"/>
    <mergeCell ref="G22:I22"/>
    <mergeCell ref="D23:F23"/>
    <mergeCell ref="G23:I23"/>
    <mergeCell ref="A18:H18"/>
    <mergeCell ref="D19:F19"/>
    <mergeCell ref="G19:I19"/>
    <mergeCell ref="D20:F20"/>
    <mergeCell ref="G20:I20"/>
    <mergeCell ref="D21:F21"/>
    <mergeCell ref="G21:I21"/>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72FBA-8ECD-4BDE-8AED-06C978AC55DE}">
  <sheetPr>
    <pageSetUpPr fitToPage="1"/>
  </sheetPr>
  <dimension ref="A1:CJ215"/>
  <sheetViews>
    <sheetView tabSelected="1" zoomScale="90" zoomScaleNormal="90" workbookViewId="0">
      <selection activeCell="E59" sqref="E59"/>
    </sheetView>
  </sheetViews>
  <sheetFormatPr defaultRowHeight="14.45"/>
  <cols>
    <col min="1" max="1" width="14.7109375" customWidth="1"/>
    <col min="2" max="3" width="14.140625" customWidth="1"/>
    <col min="4" max="4" width="20.28515625" customWidth="1"/>
    <col min="5" max="5" width="23" customWidth="1"/>
    <col min="6" max="6" width="3.28515625" customWidth="1"/>
    <col min="7" max="7" width="2.5703125" customWidth="1"/>
    <col min="8" max="8" width="6" customWidth="1"/>
    <col min="9" max="9" width="27" customWidth="1"/>
    <col min="10" max="10" width="25" customWidth="1"/>
    <col min="11" max="11" width="12.28515625" customWidth="1"/>
    <col min="12" max="12" width="14.7109375" customWidth="1"/>
    <col min="13" max="13" width="16.85546875" customWidth="1"/>
    <col min="14" max="14" width="16" customWidth="1"/>
    <col min="15" max="15" width="15.7109375" customWidth="1"/>
    <col min="16" max="16" width="10.85546875" customWidth="1"/>
    <col min="17" max="17" width="10" customWidth="1"/>
    <col min="18" max="18" width="15.140625" customWidth="1"/>
    <col min="19" max="19" width="30.5703125" customWidth="1"/>
    <col min="20" max="20" width="9.85546875" customWidth="1"/>
    <col min="21" max="21" width="15.85546875" customWidth="1"/>
    <col min="22" max="22" width="30.42578125" customWidth="1"/>
    <col min="23" max="23" width="10" customWidth="1"/>
    <col min="24" max="24" width="16.140625" customWidth="1"/>
    <col min="25" max="25" width="30.7109375" customWidth="1"/>
    <col min="26" max="26" width="10" customWidth="1"/>
    <col min="27" max="27" width="15.5703125" customWidth="1"/>
    <col min="28" max="28" width="30.5703125" customWidth="1"/>
    <col min="31" max="31" width="30.5703125" customWidth="1"/>
    <col min="34" max="34" width="30.5703125" customWidth="1"/>
    <col min="37" max="37" width="30.5703125" customWidth="1"/>
    <col min="40" max="40" width="30.5703125" customWidth="1"/>
    <col min="43" max="43" width="30.5703125" customWidth="1"/>
    <col min="46" max="46" width="30.5703125" customWidth="1"/>
    <col min="49" max="49" width="30.5703125" customWidth="1"/>
    <col min="52" max="52" width="30.5703125" customWidth="1"/>
    <col min="55" max="55" width="30.5703125" customWidth="1"/>
    <col min="58" max="58" width="30.5703125" customWidth="1"/>
    <col min="61" max="61" width="30.5703125" customWidth="1"/>
    <col min="64" max="64" width="30.5703125" customWidth="1"/>
    <col min="67" max="67" width="30.5703125" customWidth="1"/>
    <col min="70" max="70" width="30.5703125" customWidth="1"/>
    <col min="73" max="73" width="30.5703125" customWidth="1"/>
    <col min="76" max="76" width="30.5703125" customWidth="1"/>
    <col min="79" max="79" width="30.5703125" customWidth="1"/>
    <col min="82" max="82" width="30.5703125" customWidth="1"/>
    <col min="85" max="85" width="30.5703125" customWidth="1"/>
    <col min="88" max="88" width="30.5703125" customWidth="1"/>
  </cols>
  <sheetData>
    <row r="1" spans="1:88">
      <c r="A1" s="91" t="s">
        <v>30</v>
      </c>
      <c r="B1" s="5"/>
      <c r="C1" s="5"/>
      <c r="D1" s="5"/>
      <c r="E1" s="5"/>
      <c r="F1" s="5"/>
      <c r="G1" s="5"/>
      <c r="H1" s="5"/>
      <c r="I1" s="17" t="s">
        <v>31</v>
      </c>
      <c r="J1" s="17"/>
      <c r="K1" s="17"/>
      <c r="L1" s="16"/>
      <c r="M1" s="17"/>
      <c r="N1" s="16"/>
      <c r="O1" s="17"/>
      <c r="P1" s="17"/>
      <c r="Q1" s="14"/>
      <c r="R1" s="14"/>
      <c r="S1" s="14"/>
      <c r="T1" s="14"/>
      <c r="U1" s="14"/>
      <c r="V1" s="14"/>
      <c r="W1" s="14"/>
      <c r="X1" s="14"/>
      <c r="Y1" s="14"/>
      <c r="Z1" s="14"/>
      <c r="AA1" s="14"/>
      <c r="AB1" s="14"/>
      <c r="AC1" s="5"/>
      <c r="AD1" s="5"/>
      <c r="AE1" s="5"/>
    </row>
    <row r="2" spans="1:88" ht="27.95" customHeight="1">
      <c r="A2" s="1" t="s">
        <v>32</v>
      </c>
      <c r="B2" s="2"/>
      <c r="C2" s="3"/>
      <c r="D2" s="3"/>
      <c r="E2" s="3"/>
      <c r="F2" s="4"/>
      <c r="G2" s="3"/>
      <c r="H2" s="5"/>
      <c r="I2" s="5"/>
      <c r="J2" s="5"/>
      <c r="K2" s="14"/>
      <c r="L2" s="14"/>
      <c r="M2" s="14"/>
      <c r="N2" s="14"/>
      <c r="O2" s="14"/>
      <c r="P2" s="14"/>
      <c r="Q2" s="14"/>
      <c r="R2" s="14"/>
      <c r="S2" s="14"/>
      <c r="T2" s="14"/>
      <c r="U2" s="14"/>
      <c r="V2" s="14"/>
      <c r="W2" s="14"/>
      <c r="X2" s="14"/>
      <c r="Y2" s="14"/>
      <c r="Z2" s="14"/>
      <c r="AA2" s="14"/>
      <c r="AB2" s="14"/>
      <c r="AC2" s="5"/>
      <c r="AD2" s="5"/>
      <c r="AE2" s="5"/>
    </row>
    <row r="3" spans="1:88" ht="18.75" customHeight="1">
      <c r="A3" s="134" t="s">
        <v>33</v>
      </c>
      <c r="B3" s="135"/>
      <c r="C3" s="145"/>
      <c r="D3" s="145"/>
      <c r="E3" s="145"/>
      <c r="F3" s="16"/>
      <c r="G3" s="137" t="s">
        <v>34</v>
      </c>
      <c r="H3" s="138"/>
      <c r="I3" s="138"/>
      <c r="J3" s="139"/>
      <c r="K3" s="112"/>
      <c r="L3" s="24" t="s">
        <v>35</v>
      </c>
      <c r="M3" s="14"/>
      <c r="N3" s="14"/>
      <c r="O3" s="14"/>
      <c r="P3" s="14"/>
      <c r="Q3" s="14"/>
      <c r="R3" s="14"/>
      <c r="S3" s="14"/>
      <c r="T3" s="14"/>
      <c r="U3" s="14"/>
      <c r="V3" s="5"/>
      <c r="W3" s="5"/>
      <c r="X3" s="5"/>
    </row>
    <row r="4" spans="1:88" ht="18.75" customHeight="1">
      <c r="A4" s="134" t="s">
        <v>36</v>
      </c>
      <c r="B4" s="135"/>
      <c r="C4" s="145"/>
      <c r="D4" s="145"/>
      <c r="E4" s="145"/>
      <c r="F4" s="15"/>
      <c r="G4" s="140" t="s">
        <v>37</v>
      </c>
      <c r="H4" s="141"/>
      <c r="I4" s="141"/>
      <c r="J4" s="142"/>
      <c r="K4" s="110">
        <f>'Contract Monitoring'!$M35</f>
        <v>0</v>
      </c>
      <c r="L4" s="24" t="s">
        <v>38</v>
      </c>
      <c r="M4" s="14"/>
      <c r="N4" s="14"/>
      <c r="O4" s="14"/>
      <c r="P4" s="14"/>
      <c r="Q4" s="14"/>
      <c r="R4" s="14"/>
      <c r="S4" s="14"/>
      <c r="T4" s="14"/>
      <c r="U4" s="14"/>
      <c r="V4" s="5"/>
      <c r="W4" s="5"/>
      <c r="X4" s="5"/>
    </row>
    <row r="5" spans="1:88" ht="15.6">
      <c r="A5" s="134" t="s">
        <v>39</v>
      </c>
      <c r="B5" s="135"/>
      <c r="C5" s="146"/>
      <c r="D5" s="146"/>
      <c r="E5" s="146"/>
      <c r="F5" s="17"/>
      <c r="G5" s="140" t="s">
        <v>40</v>
      </c>
      <c r="H5" s="141"/>
      <c r="I5" s="141"/>
      <c r="J5" s="142"/>
      <c r="K5" s="111">
        <f>'Contract Monitoring'!$O35</f>
        <v>0</v>
      </c>
      <c r="L5" s="14"/>
      <c r="M5" s="14"/>
      <c r="N5" s="14"/>
      <c r="O5" s="14"/>
      <c r="P5" s="14"/>
      <c r="Q5" s="14"/>
      <c r="R5" s="14"/>
      <c r="S5" s="14"/>
      <c r="T5" s="14"/>
      <c r="U5" s="14"/>
      <c r="V5" s="5"/>
      <c r="W5" s="5"/>
      <c r="X5" s="5"/>
    </row>
    <row r="6" spans="1:88" ht="19.5" customHeight="1">
      <c r="A6" s="134" t="s">
        <v>41</v>
      </c>
      <c r="B6" s="135"/>
      <c r="C6" s="146"/>
      <c r="D6" s="147"/>
      <c r="E6" s="147"/>
      <c r="F6" s="6"/>
      <c r="G6" s="143" t="s">
        <v>42</v>
      </c>
      <c r="H6" s="144"/>
      <c r="I6" s="144"/>
      <c r="J6" s="144"/>
      <c r="K6" s="35" t="e">
        <f>'Contract Monitoring'!$P35</f>
        <v>#DIV/0!</v>
      </c>
      <c r="L6" s="5"/>
      <c r="M6" s="5"/>
      <c r="N6" s="5"/>
      <c r="O6" s="5"/>
      <c r="P6" s="5"/>
      <c r="Q6" s="5"/>
      <c r="R6" s="5"/>
      <c r="S6" s="5"/>
      <c r="T6" s="5"/>
      <c r="U6" s="5"/>
      <c r="V6" s="5"/>
      <c r="W6" s="5"/>
      <c r="X6" s="5"/>
    </row>
    <row r="7" spans="1:88" ht="14.45" customHeight="1">
      <c r="A7" s="134" t="s">
        <v>43</v>
      </c>
      <c r="B7" s="135"/>
      <c r="C7" s="136" t="s">
        <v>35</v>
      </c>
      <c r="D7" s="136"/>
      <c r="E7" s="136"/>
      <c r="F7" s="5"/>
      <c r="G7" s="5"/>
      <c r="H7" s="5"/>
      <c r="I7" s="5"/>
      <c r="J7" s="5"/>
      <c r="K7" s="5"/>
      <c r="L7" s="5"/>
      <c r="M7" s="5"/>
      <c r="N7" s="5"/>
      <c r="O7" s="5"/>
      <c r="P7" s="5"/>
      <c r="Q7" s="5"/>
      <c r="R7" s="5"/>
      <c r="S7" s="5"/>
      <c r="T7" s="5"/>
      <c r="U7" s="5"/>
      <c r="V7" s="5"/>
      <c r="W7" s="5"/>
      <c r="X7" s="5"/>
    </row>
    <row r="8" spans="1:88" ht="21">
      <c r="A8" s="5"/>
      <c r="B8" s="5"/>
      <c r="C8" s="5"/>
      <c r="D8" s="5"/>
      <c r="E8" s="5"/>
      <c r="F8" s="5"/>
      <c r="G8" s="5"/>
      <c r="H8" s="5"/>
      <c r="I8" s="5"/>
      <c r="J8" s="5"/>
      <c r="K8" s="5"/>
      <c r="L8" s="5"/>
      <c r="M8" s="5"/>
      <c r="N8" s="5"/>
      <c r="O8" s="5"/>
      <c r="P8" s="5"/>
      <c r="Q8" s="151" t="s">
        <v>44</v>
      </c>
      <c r="R8" s="151"/>
      <c r="S8" s="151"/>
      <c r="T8" s="151"/>
      <c r="U8" s="151"/>
      <c r="V8" s="151"/>
      <c r="W8" s="151"/>
      <c r="X8" s="151"/>
      <c r="Y8" s="151"/>
      <c r="Z8" s="151"/>
      <c r="AA8" s="151"/>
      <c r="AB8" s="151"/>
      <c r="AC8" s="5"/>
      <c r="AD8" s="5"/>
      <c r="AE8" s="5"/>
    </row>
    <row r="9" spans="1:88">
      <c r="A9" s="7"/>
      <c r="B9" s="8"/>
      <c r="C9" s="8"/>
      <c r="D9" s="8"/>
      <c r="E9" s="8"/>
      <c r="F9" s="8"/>
      <c r="G9" s="8"/>
      <c r="H9" s="8"/>
      <c r="I9" s="9"/>
      <c r="J9" s="9"/>
      <c r="K9" s="5"/>
      <c r="L9" s="5"/>
      <c r="M9" s="10"/>
      <c r="N9" s="10"/>
      <c r="O9" s="10"/>
      <c r="P9" s="5"/>
      <c r="Q9" s="148" t="s">
        <v>45</v>
      </c>
      <c r="R9" s="149"/>
      <c r="S9" s="149"/>
      <c r="T9" s="149"/>
      <c r="U9" s="149"/>
      <c r="V9" s="149"/>
      <c r="W9" s="149"/>
      <c r="X9" s="149"/>
      <c r="Y9" s="149"/>
      <c r="Z9" s="149"/>
      <c r="AA9" s="149"/>
      <c r="AB9" s="150"/>
      <c r="AC9" s="11"/>
      <c r="AD9" s="11"/>
      <c r="AE9" s="11"/>
      <c r="AF9" s="11"/>
    </row>
    <row r="10" spans="1:88" ht="15.6" customHeight="1">
      <c r="A10" s="153"/>
      <c r="B10" s="154"/>
      <c r="C10" s="154"/>
      <c r="D10" s="154"/>
      <c r="E10" s="154"/>
      <c r="F10" s="154"/>
      <c r="G10" s="154"/>
      <c r="H10" s="154"/>
      <c r="I10" s="5"/>
      <c r="J10" s="5"/>
      <c r="K10" s="11"/>
      <c r="L10" s="152"/>
      <c r="M10" s="152"/>
      <c r="N10" s="12"/>
      <c r="O10" s="12"/>
      <c r="P10" s="10"/>
      <c r="Q10" s="131" t="s">
        <v>46</v>
      </c>
      <c r="R10" s="132"/>
      <c r="S10" s="133"/>
      <c r="T10" s="131" t="s">
        <v>47</v>
      </c>
      <c r="U10" s="132"/>
      <c r="V10" s="133"/>
      <c r="W10" s="131" t="s">
        <v>48</v>
      </c>
      <c r="X10" s="132"/>
      <c r="Y10" s="133"/>
      <c r="Z10" s="131" t="s">
        <v>49</v>
      </c>
      <c r="AA10" s="132"/>
      <c r="AB10" s="133"/>
      <c r="AC10" s="131" t="s">
        <v>50</v>
      </c>
      <c r="AD10" s="132"/>
      <c r="AE10" s="133"/>
      <c r="AF10" s="131" t="s">
        <v>51</v>
      </c>
      <c r="AG10" s="132"/>
      <c r="AH10" s="133"/>
      <c r="AI10" s="131" t="s">
        <v>52</v>
      </c>
      <c r="AJ10" s="132"/>
      <c r="AK10" s="133"/>
      <c r="AL10" s="131" t="s">
        <v>53</v>
      </c>
      <c r="AM10" s="132"/>
      <c r="AN10" s="133"/>
      <c r="AO10" s="131" t="s">
        <v>54</v>
      </c>
      <c r="AP10" s="132"/>
      <c r="AQ10" s="133"/>
      <c r="AR10" s="131" t="s">
        <v>55</v>
      </c>
      <c r="AS10" s="132"/>
      <c r="AT10" s="133"/>
      <c r="AU10" s="131" t="s">
        <v>56</v>
      </c>
      <c r="AV10" s="132"/>
      <c r="AW10" s="133"/>
      <c r="AX10" s="131" t="s">
        <v>57</v>
      </c>
      <c r="AY10" s="132"/>
      <c r="AZ10" s="133"/>
      <c r="BA10" s="131" t="s">
        <v>58</v>
      </c>
      <c r="BB10" s="132"/>
      <c r="BC10" s="133"/>
      <c r="BD10" s="131" t="s">
        <v>59</v>
      </c>
      <c r="BE10" s="132"/>
      <c r="BF10" s="133"/>
      <c r="BG10" s="131" t="s">
        <v>60</v>
      </c>
      <c r="BH10" s="132"/>
      <c r="BI10" s="133"/>
      <c r="BJ10" s="131" t="s">
        <v>61</v>
      </c>
      <c r="BK10" s="132"/>
      <c r="BL10" s="133"/>
      <c r="BM10" s="131" t="s">
        <v>62</v>
      </c>
      <c r="BN10" s="132"/>
      <c r="BO10" s="133"/>
      <c r="BP10" s="131" t="s">
        <v>63</v>
      </c>
      <c r="BQ10" s="132"/>
      <c r="BR10" s="133"/>
      <c r="BS10" s="131" t="s">
        <v>64</v>
      </c>
      <c r="BT10" s="132"/>
      <c r="BU10" s="133"/>
      <c r="BV10" s="131" t="s">
        <v>65</v>
      </c>
      <c r="BW10" s="132"/>
      <c r="BX10" s="133"/>
      <c r="BY10" s="131" t="s">
        <v>66</v>
      </c>
      <c r="BZ10" s="132"/>
      <c r="CA10" s="133"/>
      <c r="CB10" s="131" t="s">
        <v>67</v>
      </c>
      <c r="CC10" s="132"/>
      <c r="CD10" s="133"/>
      <c r="CE10" s="131" t="s">
        <v>68</v>
      </c>
      <c r="CF10" s="132"/>
      <c r="CG10" s="133"/>
      <c r="CH10" s="131" t="s">
        <v>69</v>
      </c>
      <c r="CI10" s="132"/>
      <c r="CJ10" s="133"/>
    </row>
    <row r="11" spans="1:88" ht="29.1">
      <c r="A11" s="25" t="s">
        <v>70</v>
      </c>
      <c r="B11" s="155" t="s">
        <v>71</v>
      </c>
      <c r="C11" s="156"/>
      <c r="D11" s="156"/>
      <c r="E11" s="156"/>
      <c r="F11" s="156"/>
      <c r="G11" s="156"/>
      <c r="H11" s="156"/>
      <c r="I11" s="26" t="s">
        <v>72</v>
      </c>
      <c r="J11" s="27" t="s">
        <v>73</v>
      </c>
      <c r="K11" s="28" t="s">
        <v>74</v>
      </c>
      <c r="L11" s="29" t="s">
        <v>75</v>
      </c>
      <c r="M11" s="30" t="s">
        <v>76</v>
      </c>
      <c r="N11" s="29" t="s">
        <v>77</v>
      </c>
      <c r="O11" s="31" t="s">
        <v>78</v>
      </c>
      <c r="P11" s="32" t="s">
        <v>79</v>
      </c>
      <c r="Q11" s="20" t="s">
        <v>80</v>
      </c>
      <c r="R11" s="18" t="s">
        <v>81</v>
      </c>
      <c r="S11" s="22" t="s">
        <v>82</v>
      </c>
      <c r="T11" s="21" t="s">
        <v>80</v>
      </c>
      <c r="U11" s="18" t="s">
        <v>81</v>
      </c>
      <c r="V11" s="22" t="s">
        <v>82</v>
      </c>
      <c r="W11" s="21" t="s">
        <v>80</v>
      </c>
      <c r="X11" s="18" t="s">
        <v>81</v>
      </c>
      <c r="Y11" s="22" t="s">
        <v>82</v>
      </c>
      <c r="Z11" s="21" t="s">
        <v>80</v>
      </c>
      <c r="AA11" s="19" t="s">
        <v>81</v>
      </c>
      <c r="AB11" s="23" t="s">
        <v>82</v>
      </c>
      <c r="AC11" s="20" t="s">
        <v>80</v>
      </c>
      <c r="AD11" s="18" t="s">
        <v>81</v>
      </c>
      <c r="AE11" s="22" t="s">
        <v>82</v>
      </c>
      <c r="AF11" s="21" t="s">
        <v>80</v>
      </c>
      <c r="AG11" s="18" t="s">
        <v>81</v>
      </c>
      <c r="AH11" s="22" t="s">
        <v>82</v>
      </c>
      <c r="AI11" s="21" t="s">
        <v>80</v>
      </c>
      <c r="AJ11" s="18" t="s">
        <v>81</v>
      </c>
      <c r="AK11" s="22" t="s">
        <v>82</v>
      </c>
      <c r="AL11" s="21" t="s">
        <v>80</v>
      </c>
      <c r="AM11" s="19" t="s">
        <v>81</v>
      </c>
      <c r="AN11" s="23" t="s">
        <v>82</v>
      </c>
      <c r="AO11" s="20" t="s">
        <v>80</v>
      </c>
      <c r="AP11" s="18" t="s">
        <v>81</v>
      </c>
      <c r="AQ11" s="22" t="s">
        <v>82</v>
      </c>
      <c r="AR11" s="21" t="s">
        <v>80</v>
      </c>
      <c r="AS11" s="18" t="s">
        <v>81</v>
      </c>
      <c r="AT11" s="22" t="s">
        <v>82</v>
      </c>
      <c r="AU11" s="21" t="s">
        <v>80</v>
      </c>
      <c r="AV11" s="18" t="s">
        <v>81</v>
      </c>
      <c r="AW11" s="22" t="s">
        <v>82</v>
      </c>
      <c r="AX11" s="21" t="s">
        <v>80</v>
      </c>
      <c r="AY11" s="18" t="s">
        <v>81</v>
      </c>
      <c r="AZ11" s="22" t="s">
        <v>82</v>
      </c>
      <c r="BA11" s="21" t="s">
        <v>80</v>
      </c>
      <c r="BB11" s="18" t="s">
        <v>81</v>
      </c>
      <c r="BC11" s="22" t="s">
        <v>82</v>
      </c>
      <c r="BD11" s="21" t="s">
        <v>80</v>
      </c>
      <c r="BE11" s="18" t="s">
        <v>81</v>
      </c>
      <c r="BF11" s="22" t="s">
        <v>82</v>
      </c>
      <c r="BG11" s="21" t="s">
        <v>80</v>
      </c>
      <c r="BH11" s="18" t="s">
        <v>81</v>
      </c>
      <c r="BI11" s="22" t="s">
        <v>82</v>
      </c>
      <c r="BJ11" s="21" t="s">
        <v>80</v>
      </c>
      <c r="BK11" s="18" t="s">
        <v>81</v>
      </c>
      <c r="BL11" s="22" t="s">
        <v>82</v>
      </c>
      <c r="BM11" s="21" t="s">
        <v>80</v>
      </c>
      <c r="BN11" s="18" t="s">
        <v>81</v>
      </c>
      <c r="BO11" s="22" t="s">
        <v>82</v>
      </c>
      <c r="BP11" s="21" t="s">
        <v>80</v>
      </c>
      <c r="BQ11" s="18" t="s">
        <v>81</v>
      </c>
      <c r="BR11" s="22" t="s">
        <v>82</v>
      </c>
      <c r="BS11" s="21" t="s">
        <v>80</v>
      </c>
      <c r="BT11" s="18" t="s">
        <v>81</v>
      </c>
      <c r="BU11" s="22" t="s">
        <v>82</v>
      </c>
      <c r="BV11" s="21" t="s">
        <v>80</v>
      </c>
      <c r="BW11" s="18" t="s">
        <v>81</v>
      </c>
      <c r="BX11" s="22" t="s">
        <v>82</v>
      </c>
      <c r="BY11" s="21" t="s">
        <v>80</v>
      </c>
      <c r="BZ11" s="18" t="s">
        <v>81</v>
      </c>
      <c r="CA11" s="22" t="s">
        <v>82</v>
      </c>
      <c r="CB11" s="21" t="s">
        <v>80</v>
      </c>
      <c r="CC11" s="18" t="s">
        <v>81</v>
      </c>
      <c r="CD11" s="22" t="s">
        <v>82</v>
      </c>
      <c r="CE11" s="21" t="s">
        <v>80</v>
      </c>
      <c r="CF11" s="18" t="s">
        <v>81</v>
      </c>
      <c r="CG11" s="22" t="s">
        <v>82</v>
      </c>
      <c r="CH11" s="21" t="s">
        <v>80</v>
      </c>
      <c r="CI11" s="18" t="s">
        <v>81</v>
      </c>
      <c r="CJ11" s="22" t="s">
        <v>82</v>
      </c>
    </row>
    <row r="12" spans="1:88" ht="24">
      <c r="A12" s="71" t="s">
        <v>83</v>
      </c>
      <c r="B12" s="157" t="s">
        <v>84</v>
      </c>
      <c r="C12" s="158"/>
      <c r="D12" s="158"/>
      <c r="E12" s="158"/>
      <c r="F12" s="158"/>
      <c r="G12" s="158"/>
      <c r="H12" s="159"/>
      <c r="I12" s="46" t="s">
        <v>85</v>
      </c>
      <c r="J12" s="47" t="s">
        <v>86</v>
      </c>
      <c r="K12" s="48">
        <v>35516</v>
      </c>
      <c r="L12" s="115"/>
      <c r="M12" s="117">
        <f t="shared" ref="M12:M36" si="0">SUM(K12*L12)</f>
        <v>0</v>
      </c>
      <c r="N12" s="123">
        <f>SUM(Q12,T12,W12,Z12,AC12,AF12,AI12,AL12,AO12,AR12,AU12,AX12,BA12,BD12,BG12,BJ12,BM12,BP12,BS12,BV12,BY12,CB12,CE12,CH12,)</f>
        <v>0</v>
      </c>
      <c r="O12" s="119">
        <f>SUM(R12,U12,X12,AA12,AD12,AG12,AJ12,AM12,AP12,AS12,AV12,AY12,BB12,BE12,BH12,BK12,BN12,BQ12,BT12,BW12,BZ12,CC12,CF12,CI12,)</f>
        <v>0</v>
      </c>
      <c r="P12" s="33" t="e">
        <f t="shared" ref="P12:P37" si="1">O12/M12</f>
        <v>#DIV/0!</v>
      </c>
      <c r="Q12" s="57"/>
      <c r="R12" s="13">
        <f t="shared" ref="R12:R36" si="2">SUM(Q12*$K12)</f>
        <v>0</v>
      </c>
      <c r="S12" s="59"/>
      <c r="T12" s="60"/>
      <c r="U12" s="13">
        <f t="shared" ref="U12:U36" si="3">SUM(T12*$K12)</f>
        <v>0</v>
      </c>
      <c r="V12" s="59"/>
      <c r="W12" s="60"/>
      <c r="X12" s="13">
        <f t="shared" ref="X12:X36" si="4">SUM(W12*$K12)</f>
        <v>0</v>
      </c>
      <c r="Y12" s="59"/>
      <c r="Z12" s="60"/>
      <c r="AA12" s="13">
        <f t="shared" ref="AA12:AA36" si="5">SUM(Z12*$K12)</f>
        <v>0</v>
      </c>
      <c r="AB12" s="63"/>
      <c r="AC12" s="57"/>
      <c r="AD12" s="13">
        <f t="shared" ref="AD12:AD36" si="6">SUM(AC12*$K12)</f>
        <v>0</v>
      </c>
      <c r="AE12" s="59"/>
      <c r="AF12" s="60"/>
      <c r="AG12" s="13">
        <f t="shared" ref="AG12:AG36" si="7">SUM(AF12*$K12)</f>
        <v>0</v>
      </c>
      <c r="AH12" s="59"/>
      <c r="AI12" s="60"/>
      <c r="AJ12" s="13">
        <f t="shared" ref="AJ12:AJ36" si="8">SUM(AI12*$K12)</f>
        <v>0</v>
      </c>
      <c r="AK12" s="59"/>
      <c r="AL12" s="60"/>
      <c r="AM12" s="13">
        <f t="shared" ref="AM12:AM36" si="9">SUM(AL12*$K12)</f>
        <v>0</v>
      </c>
      <c r="AN12" s="63"/>
      <c r="AO12" s="57"/>
      <c r="AP12" s="13">
        <f t="shared" ref="AP12:AP36" si="10">SUM(AO12*$K12)</f>
        <v>0</v>
      </c>
      <c r="AQ12" s="59"/>
      <c r="AR12" s="60"/>
      <c r="AS12" s="13">
        <f t="shared" ref="AS12:AS36" si="11">SUM(AR12*$K12)</f>
        <v>0</v>
      </c>
      <c r="AT12" s="59"/>
      <c r="AU12" s="60"/>
      <c r="AV12" s="13">
        <f t="shared" ref="AV12:AV36" si="12">SUM(AU12*$K12)</f>
        <v>0</v>
      </c>
      <c r="AW12" s="59"/>
      <c r="AX12" s="60"/>
      <c r="AY12" s="13">
        <f t="shared" ref="AY12:AY36" si="13">SUM(AX12*$K12)</f>
        <v>0</v>
      </c>
      <c r="AZ12" s="59"/>
      <c r="BA12" s="60"/>
      <c r="BB12" s="13">
        <f t="shared" ref="BB12:BB36" si="14">SUM(BA12*$K12)</f>
        <v>0</v>
      </c>
      <c r="BC12" s="59"/>
      <c r="BD12" s="60"/>
      <c r="BE12" s="13">
        <f t="shared" ref="BE12:BE36" si="15">SUM(BD12*$K12)</f>
        <v>0</v>
      </c>
      <c r="BF12" s="59"/>
      <c r="BG12" s="60"/>
      <c r="BH12" s="13">
        <f t="shared" ref="BH12:BH36" si="16">SUM(BG12*$K12)</f>
        <v>0</v>
      </c>
      <c r="BI12" s="59"/>
      <c r="BJ12" s="60"/>
      <c r="BK12" s="13">
        <f t="shared" ref="BK12:BK36" si="17">SUM(BJ12*$K12)</f>
        <v>0</v>
      </c>
      <c r="BL12" s="59"/>
      <c r="BM12" s="60"/>
      <c r="BN12" s="13">
        <f t="shared" ref="BN12:BN36" si="18">SUM(BM12*$K12)</f>
        <v>0</v>
      </c>
      <c r="BO12" s="59"/>
      <c r="BP12" s="60"/>
      <c r="BQ12" s="13">
        <f t="shared" ref="BQ12:BQ36" si="19">SUM(BP12*$K12)</f>
        <v>0</v>
      </c>
      <c r="BR12" s="59"/>
      <c r="BS12" s="60"/>
      <c r="BT12" s="13">
        <f t="shared" ref="BT12:BT36" si="20">SUM(BS12*$K12)</f>
        <v>0</v>
      </c>
      <c r="BU12" s="59"/>
      <c r="BV12" s="60"/>
      <c r="BW12" s="13">
        <f t="shared" ref="BW12:BW36" si="21">SUM(BV12*$K12)</f>
        <v>0</v>
      </c>
      <c r="BX12" s="59"/>
      <c r="BY12" s="60"/>
      <c r="BZ12" s="13">
        <f t="shared" ref="BZ12:BZ36" si="22">SUM(BY12*$K12)</f>
        <v>0</v>
      </c>
      <c r="CA12" s="59"/>
      <c r="CB12" s="60"/>
      <c r="CC12" s="13">
        <f t="shared" ref="CC12:CC36" si="23">SUM(CB12*$K12)</f>
        <v>0</v>
      </c>
      <c r="CD12" s="59"/>
      <c r="CE12" s="60"/>
      <c r="CF12" s="13">
        <f t="shared" ref="CF12:CF36" si="24">SUM(CE12*$K12)</f>
        <v>0</v>
      </c>
      <c r="CG12" s="59"/>
      <c r="CH12" s="60"/>
      <c r="CI12" s="13">
        <f t="shared" ref="CI12:CI36" si="25">SUM(CH12*$K12)</f>
        <v>0</v>
      </c>
      <c r="CJ12" s="59"/>
    </row>
    <row r="13" spans="1:88" ht="24">
      <c r="A13" s="71" t="s">
        <v>87</v>
      </c>
      <c r="B13" s="124" t="s">
        <v>88</v>
      </c>
      <c r="C13" s="125"/>
      <c r="D13" s="125"/>
      <c r="E13" s="125"/>
      <c r="F13" s="125"/>
      <c r="G13" s="125"/>
      <c r="H13" s="126"/>
      <c r="I13" s="46" t="s">
        <v>85</v>
      </c>
      <c r="J13" s="41" t="s">
        <v>86</v>
      </c>
      <c r="K13" s="49">
        <v>51561</v>
      </c>
      <c r="L13" s="116"/>
      <c r="M13" s="117">
        <f t="shared" si="0"/>
        <v>0</v>
      </c>
      <c r="N13" s="123">
        <f t="shared" ref="N13:N22" si="26">SUM(Q13,T13,W13,Z13,AC13,AF13,AI13,AL13,AO13,AR13,AU13,AX13,BA13,BD13,BG13,BJ13,BM13,BP13,BS13,BV13,BY13,CB13,CE13,CH13,)</f>
        <v>0</v>
      </c>
      <c r="O13" s="119">
        <f t="shared" ref="O13:O36" si="27">SUM(R13,U13,X13,AA13,AD13,AG13,AJ13,AM13,AP13,AS13,AV13,AY13,BB13,BE13,BH13,BK13,BN13,BQ13,BT13,BW13,BZ13,CC13,CF13,CI13,)</f>
        <v>0</v>
      </c>
      <c r="P13" s="33" t="e">
        <f t="shared" si="1"/>
        <v>#DIV/0!</v>
      </c>
      <c r="Q13" s="57"/>
      <c r="R13" s="13">
        <f t="shared" si="2"/>
        <v>0</v>
      </c>
      <c r="S13" s="59"/>
      <c r="T13" s="60"/>
      <c r="U13" s="13">
        <f t="shared" si="3"/>
        <v>0</v>
      </c>
      <c r="V13" s="59"/>
      <c r="W13" s="60"/>
      <c r="X13" s="13">
        <f t="shared" si="4"/>
        <v>0</v>
      </c>
      <c r="Y13" s="59"/>
      <c r="Z13" s="60"/>
      <c r="AA13" s="13">
        <f t="shared" si="5"/>
        <v>0</v>
      </c>
      <c r="AB13" s="63"/>
      <c r="AC13" s="57"/>
      <c r="AD13" s="13">
        <f t="shared" si="6"/>
        <v>0</v>
      </c>
      <c r="AE13" s="59"/>
      <c r="AF13" s="60"/>
      <c r="AG13" s="13">
        <f t="shared" si="7"/>
        <v>0</v>
      </c>
      <c r="AH13" s="59"/>
      <c r="AI13" s="60"/>
      <c r="AJ13" s="13">
        <f t="shared" si="8"/>
        <v>0</v>
      </c>
      <c r="AK13" s="59"/>
      <c r="AL13" s="60"/>
      <c r="AM13" s="13">
        <f t="shared" si="9"/>
        <v>0</v>
      </c>
      <c r="AN13" s="63"/>
      <c r="AO13" s="57"/>
      <c r="AP13" s="13">
        <f t="shared" si="10"/>
        <v>0</v>
      </c>
      <c r="AQ13" s="59"/>
      <c r="AR13" s="60"/>
      <c r="AS13" s="13">
        <f t="shared" si="11"/>
        <v>0</v>
      </c>
      <c r="AT13" s="59"/>
      <c r="AU13" s="60"/>
      <c r="AV13" s="13">
        <f t="shared" si="12"/>
        <v>0</v>
      </c>
      <c r="AW13" s="59"/>
      <c r="AX13" s="60"/>
      <c r="AY13" s="13">
        <f t="shared" si="13"/>
        <v>0</v>
      </c>
      <c r="AZ13" s="59"/>
      <c r="BA13" s="60"/>
      <c r="BB13" s="13">
        <f t="shared" si="14"/>
        <v>0</v>
      </c>
      <c r="BC13" s="59"/>
      <c r="BD13" s="60"/>
      <c r="BE13" s="13">
        <f t="shared" si="15"/>
        <v>0</v>
      </c>
      <c r="BF13" s="59"/>
      <c r="BG13" s="60"/>
      <c r="BH13" s="13">
        <f t="shared" si="16"/>
        <v>0</v>
      </c>
      <c r="BI13" s="59"/>
      <c r="BJ13" s="60"/>
      <c r="BK13" s="13">
        <f t="shared" si="17"/>
        <v>0</v>
      </c>
      <c r="BL13" s="59"/>
      <c r="BM13" s="60"/>
      <c r="BN13" s="13">
        <f t="shared" si="18"/>
        <v>0</v>
      </c>
      <c r="BO13" s="59"/>
      <c r="BP13" s="60"/>
      <c r="BQ13" s="13">
        <f t="shared" si="19"/>
        <v>0</v>
      </c>
      <c r="BR13" s="59"/>
      <c r="BS13" s="60"/>
      <c r="BT13" s="13">
        <f t="shared" si="20"/>
        <v>0</v>
      </c>
      <c r="BU13" s="59"/>
      <c r="BV13" s="60"/>
      <c r="BW13" s="13">
        <f t="shared" si="21"/>
        <v>0</v>
      </c>
      <c r="BX13" s="59"/>
      <c r="BY13" s="60"/>
      <c r="BZ13" s="13">
        <f t="shared" si="22"/>
        <v>0</v>
      </c>
      <c r="CA13" s="59"/>
      <c r="CB13" s="60"/>
      <c r="CC13" s="13">
        <f t="shared" si="23"/>
        <v>0</v>
      </c>
      <c r="CD13" s="59"/>
      <c r="CE13" s="60"/>
      <c r="CF13" s="13">
        <f t="shared" si="24"/>
        <v>0</v>
      </c>
      <c r="CG13" s="59"/>
      <c r="CH13" s="60"/>
      <c r="CI13" s="13">
        <f t="shared" si="25"/>
        <v>0</v>
      </c>
      <c r="CJ13" s="59"/>
    </row>
    <row r="14" spans="1:88" ht="24">
      <c r="A14" s="71" t="s">
        <v>89</v>
      </c>
      <c r="B14" s="124" t="s">
        <v>90</v>
      </c>
      <c r="C14" s="125"/>
      <c r="D14" s="125"/>
      <c r="E14" s="125"/>
      <c r="F14" s="125"/>
      <c r="G14" s="125"/>
      <c r="H14" s="126"/>
      <c r="I14" s="46" t="s">
        <v>85</v>
      </c>
      <c r="J14" s="41" t="s">
        <v>86</v>
      </c>
      <c r="K14" s="49">
        <v>53013</v>
      </c>
      <c r="L14" s="116"/>
      <c r="M14" s="117">
        <f t="shared" si="0"/>
        <v>0</v>
      </c>
      <c r="N14" s="123">
        <f t="shared" si="26"/>
        <v>0</v>
      </c>
      <c r="O14" s="119">
        <f t="shared" si="27"/>
        <v>0</v>
      </c>
      <c r="P14" s="33" t="e">
        <f t="shared" si="1"/>
        <v>#DIV/0!</v>
      </c>
      <c r="Q14" s="57"/>
      <c r="R14" s="13">
        <f t="shared" si="2"/>
        <v>0</v>
      </c>
      <c r="S14" s="59"/>
      <c r="T14" s="60"/>
      <c r="U14" s="13">
        <f t="shared" si="3"/>
        <v>0</v>
      </c>
      <c r="V14" s="59"/>
      <c r="W14" s="60"/>
      <c r="X14" s="13">
        <f t="shared" si="4"/>
        <v>0</v>
      </c>
      <c r="Y14" s="59"/>
      <c r="Z14" s="60"/>
      <c r="AA14" s="13">
        <f t="shared" si="5"/>
        <v>0</v>
      </c>
      <c r="AB14" s="63"/>
      <c r="AC14" s="57"/>
      <c r="AD14" s="13">
        <f t="shared" si="6"/>
        <v>0</v>
      </c>
      <c r="AE14" s="59"/>
      <c r="AF14" s="60"/>
      <c r="AG14" s="13">
        <f t="shared" si="7"/>
        <v>0</v>
      </c>
      <c r="AH14" s="59"/>
      <c r="AI14" s="60"/>
      <c r="AJ14" s="13">
        <f t="shared" si="8"/>
        <v>0</v>
      </c>
      <c r="AK14" s="59"/>
      <c r="AL14" s="60"/>
      <c r="AM14" s="13">
        <f t="shared" si="9"/>
        <v>0</v>
      </c>
      <c r="AN14" s="63"/>
      <c r="AO14" s="57"/>
      <c r="AP14" s="13">
        <f t="shared" si="10"/>
        <v>0</v>
      </c>
      <c r="AQ14" s="59"/>
      <c r="AR14" s="60"/>
      <c r="AS14" s="13">
        <f t="shared" si="11"/>
        <v>0</v>
      </c>
      <c r="AT14" s="59"/>
      <c r="AU14" s="60"/>
      <c r="AV14" s="13">
        <f t="shared" si="12"/>
        <v>0</v>
      </c>
      <c r="AW14" s="59"/>
      <c r="AX14" s="60"/>
      <c r="AY14" s="13">
        <f t="shared" si="13"/>
        <v>0</v>
      </c>
      <c r="AZ14" s="59"/>
      <c r="BA14" s="60"/>
      <c r="BB14" s="13">
        <f t="shared" si="14"/>
        <v>0</v>
      </c>
      <c r="BC14" s="59"/>
      <c r="BD14" s="60"/>
      <c r="BE14" s="13">
        <f t="shared" si="15"/>
        <v>0</v>
      </c>
      <c r="BF14" s="59"/>
      <c r="BG14" s="60"/>
      <c r="BH14" s="13">
        <f t="shared" si="16"/>
        <v>0</v>
      </c>
      <c r="BI14" s="59"/>
      <c r="BJ14" s="60"/>
      <c r="BK14" s="13">
        <f t="shared" si="17"/>
        <v>0</v>
      </c>
      <c r="BL14" s="59"/>
      <c r="BM14" s="60"/>
      <c r="BN14" s="13">
        <f t="shared" si="18"/>
        <v>0</v>
      </c>
      <c r="BO14" s="59"/>
      <c r="BP14" s="60"/>
      <c r="BQ14" s="13">
        <f t="shared" si="19"/>
        <v>0</v>
      </c>
      <c r="BR14" s="59"/>
      <c r="BS14" s="60"/>
      <c r="BT14" s="13">
        <f t="shared" si="20"/>
        <v>0</v>
      </c>
      <c r="BU14" s="59"/>
      <c r="BV14" s="60"/>
      <c r="BW14" s="13">
        <f t="shared" si="21"/>
        <v>0</v>
      </c>
      <c r="BX14" s="59"/>
      <c r="BY14" s="60"/>
      <c r="BZ14" s="13">
        <f t="shared" si="22"/>
        <v>0</v>
      </c>
      <c r="CA14" s="59"/>
      <c r="CB14" s="60"/>
      <c r="CC14" s="13">
        <f t="shared" si="23"/>
        <v>0</v>
      </c>
      <c r="CD14" s="59"/>
      <c r="CE14" s="60"/>
      <c r="CF14" s="13">
        <f t="shared" si="24"/>
        <v>0</v>
      </c>
      <c r="CG14" s="59"/>
      <c r="CH14" s="60"/>
      <c r="CI14" s="13">
        <f t="shared" si="25"/>
        <v>0</v>
      </c>
      <c r="CJ14" s="59"/>
    </row>
    <row r="15" spans="1:88" ht="24">
      <c r="A15" s="71" t="s">
        <v>91</v>
      </c>
      <c r="B15" s="124" t="s">
        <v>92</v>
      </c>
      <c r="C15" s="125"/>
      <c r="D15" s="125"/>
      <c r="E15" s="125"/>
      <c r="F15" s="125"/>
      <c r="G15" s="125"/>
      <c r="H15" s="126"/>
      <c r="I15" s="46" t="s">
        <v>85</v>
      </c>
      <c r="J15" s="41" t="s">
        <v>86</v>
      </c>
      <c r="K15" s="49">
        <v>53013</v>
      </c>
      <c r="L15" s="116"/>
      <c r="M15" s="117">
        <f t="shared" si="0"/>
        <v>0</v>
      </c>
      <c r="N15" s="123">
        <f t="shared" si="26"/>
        <v>0</v>
      </c>
      <c r="O15" s="119">
        <f t="shared" si="27"/>
        <v>0</v>
      </c>
      <c r="P15" s="33" t="e">
        <f t="shared" si="1"/>
        <v>#DIV/0!</v>
      </c>
      <c r="Q15" s="57"/>
      <c r="R15" s="13">
        <f t="shared" si="2"/>
        <v>0</v>
      </c>
      <c r="S15" s="59"/>
      <c r="T15" s="60"/>
      <c r="U15" s="13">
        <f t="shared" si="3"/>
        <v>0</v>
      </c>
      <c r="V15" s="59"/>
      <c r="W15" s="60"/>
      <c r="X15" s="13">
        <f t="shared" si="4"/>
        <v>0</v>
      </c>
      <c r="Y15" s="59"/>
      <c r="Z15" s="60"/>
      <c r="AA15" s="13">
        <f t="shared" si="5"/>
        <v>0</v>
      </c>
      <c r="AB15" s="63"/>
      <c r="AC15" s="57"/>
      <c r="AD15" s="13">
        <f t="shared" si="6"/>
        <v>0</v>
      </c>
      <c r="AE15" s="59"/>
      <c r="AF15" s="60"/>
      <c r="AG15" s="13">
        <f t="shared" si="7"/>
        <v>0</v>
      </c>
      <c r="AH15" s="59"/>
      <c r="AI15" s="60"/>
      <c r="AJ15" s="13">
        <f t="shared" si="8"/>
        <v>0</v>
      </c>
      <c r="AK15" s="59"/>
      <c r="AL15" s="60"/>
      <c r="AM15" s="13">
        <f t="shared" si="9"/>
        <v>0</v>
      </c>
      <c r="AN15" s="63"/>
      <c r="AO15" s="57"/>
      <c r="AP15" s="13">
        <f t="shared" si="10"/>
        <v>0</v>
      </c>
      <c r="AQ15" s="59"/>
      <c r="AR15" s="60"/>
      <c r="AS15" s="13">
        <f t="shared" si="11"/>
        <v>0</v>
      </c>
      <c r="AT15" s="59"/>
      <c r="AU15" s="60"/>
      <c r="AV15" s="13">
        <f t="shared" si="12"/>
        <v>0</v>
      </c>
      <c r="AW15" s="59"/>
      <c r="AX15" s="60"/>
      <c r="AY15" s="13">
        <f t="shared" si="13"/>
        <v>0</v>
      </c>
      <c r="AZ15" s="59"/>
      <c r="BA15" s="60"/>
      <c r="BB15" s="13">
        <f t="shared" si="14"/>
        <v>0</v>
      </c>
      <c r="BC15" s="59"/>
      <c r="BD15" s="60"/>
      <c r="BE15" s="13">
        <f t="shared" si="15"/>
        <v>0</v>
      </c>
      <c r="BF15" s="59"/>
      <c r="BG15" s="60"/>
      <c r="BH15" s="13">
        <f t="shared" si="16"/>
        <v>0</v>
      </c>
      <c r="BI15" s="59"/>
      <c r="BJ15" s="60"/>
      <c r="BK15" s="13">
        <f t="shared" si="17"/>
        <v>0</v>
      </c>
      <c r="BL15" s="59"/>
      <c r="BM15" s="60"/>
      <c r="BN15" s="13">
        <f t="shared" si="18"/>
        <v>0</v>
      </c>
      <c r="BO15" s="59"/>
      <c r="BP15" s="60"/>
      <c r="BQ15" s="13">
        <f t="shared" si="19"/>
        <v>0</v>
      </c>
      <c r="BR15" s="59"/>
      <c r="BS15" s="60"/>
      <c r="BT15" s="13">
        <f t="shared" si="20"/>
        <v>0</v>
      </c>
      <c r="BU15" s="59"/>
      <c r="BV15" s="60"/>
      <c r="BW15" s="13">
        <f t="shared" si="21"/>
        <v>0</v>
      </c>
      <c r="BX15" s="59"/>
      <c r="BY15" s="60"/>
      <c r="BZ15" s="13">
        <f t="shared" si="22"/>
        <v>0</v>
      </c>
      <c r="CA15" s="59"/>
      <c r="CB15" s="60"/>
      <c r="CC15" s="13">
        <f t="shared" si="23"/>
        <v>0</v>
      </c>
      <c r="CD15" s="59"/>
      <c r="CE15" s="60"/>
      <c r="CF15" s="13">
        <f t="shared" si="24"/>
        <v>0</v>
      </c>
      <c r="CG15" s="59"/>
      <c r="CH15" s="60"/>
      <c r="CI15" s="13">
        <f t="shared" si="25"/>
        <v>0</v>
      </c>
      <c r="CJ15" s="59"/>
    </row>
    <row r="16" spans="1:88" ht="24">
      <c r="A16" s="71" t="s">
        <v>93</v>
      </c>
      <c r="B16" s="124" t="s">
        <v>94</v>
      </c>
      <c r="C16" s="125"/>
      <c r="D16" s="125"/>
      <c r="E16" s="125"/>
      <c r="F16" s="125"/>
      <c r="G16" s="125"/>
      <c r="H16" s="126"/>
      <c r="I16" s="46" t="s">
        <v>85</v>
      </c>
      <c r="J16" s="41" t="s">
        <v>86</v>
      </c>
      <c r="K16" s="49">
        <v>51889</v>
      </c>
      <c r="L16" s="116"/>
      <c r="M16" s="117">
        <f t="shared" si="0"/>
        <v>0</v>
      </c>
      <c r="N16" s="123">
        <f t="shared" si="26"/>
        <v>0</v>
      </c>
      <c r="O16" s="119">
        <f t="shared" si="27"/>
        <v>0</v>
      </c>
      <c r="P16" s="33" t="e">
        <f t="shared" si="1"/>
        <v>#DIV/0!</v>
      </c>
      <c r="Q16" s="57"/>
      <c r="R16" s="13">
        <f t="shared" si="2"/>
        <v>0</v>
      </c>
      <c r="S16" s="59"/>
      <c r="T16" s="60"/>
      <c r="U16" s="13">
        <f t="shared" si="3"/>
        <v>0</v>
      </c>
      <c r="V16" s="59"/>
      <c r="W16" s="60"/>
      <c r="X16" s="13">
        <f t="shared" si="4"/>
        <v>0</v>
      </c>
      <c r="Y16" s="59"/>
      <c r="Z16" s="60"/>
      <c r="AA16" s="13">
        <f t="shared" si="5"/>
        <v>0</v>
      </c>
      <c r="AB16" s="63"/>
      <c r="AC16" s="57"/>
      <c r="AD16" s="13">
        <f t="shared" si="6"/>
        <v>0</v>
      </c>
      <c r="AE16" s="59"/>
      <c r="AF16" s="60"/>
      <c r="AG16" s="13">
        <f t="shared" si="7"/>
        <v>0</v>
      </c>
      <c r="AH16" s="59"/>
      <c r="AI16" s="60"/>
      <c r="AJ16" s="13">
        <f t="shared" si="8"/>
        <v>0</v>
      </c>
      <c r="AK16" s="59"/>
      <c r="AL16" s="60"/>
      <c r="AM16" s="13">
        <f t="shared" si="9"/>
        <v>0</v>
      </c>
      <c r="AN16" s="63"/>
      <c r="AO16" s="57"/>
      <c r="AP16" s="13">
        <f t="shared" si="10"/>
        <v>0</v>
      </c>
      <c r="AQ16" s="59"/>
      <c r="AR16" s="60"/>
      <c r="AS16" s="13">
        <f t="shared" si="11"/>
        <v>0</v>
      </c>
      <c r="AT16" s="59"/>
      <c r="AU16" s="60"/>
      <c r="AV16" s="13">
        <f t="shared" si="12"/>
        <v>0</v>
      </c>
      <c r="AW16" s="59"/>
      <c r="AX16" s="60"/>
      <c r="AY16" s="13">
        <f t="shared" si="13"/>
        <v>0</v>
      </c>
      <c r="AZ16" s="59"/>
      <c r="BA16" s="60"/>
      <c r="BB16" s="13">
        <f t="shared" si="14"/>
        <v>0</v>
      </c>
      <c r="BC16" s="59"/>
      <c r="BD16" s="60"/>
      <c r="BE16" s="13">
        <f t="shared" si="15"/>
        <v>0</v>
      </c>
      <c r="BF16" s="59"/>
      <c r="BG16" s="60"/>
      <c r="BH16" s="13">
        <f t="shared" si="16"/>
        <v>0</v>
      </c>
      <c r="BI16" s="59"/>
      <c r="BJ16" s="60"/>
      <c r="BK16" s="13">
        <f t="shared" si="17"/>
        <v>0</v>
      </c>
      <c r="BL16" s="59"/>
      <c r="BM16" s="60"/>
      <c r="BN16" s="13">
        <f t="shared" si="18"/>
        <v>0</v>
      </c>
      <c r="BO16" s="59"/>
      <c r="BP16" s="60"/>
      <c r="BQ16" s="13">
        <f t="shared" si="19"/>
        <v>0</v>
      </c>
      <c r="BR16" s="59"/>
      <c r="BS16" s="60"/>
      <c r="BT16" s="13">
        <f t="shared" si="20"/>
        <v>0</v>
      </c>
      <c r="BU16" s="59"/>
      <c r="BV16" s="60"/>
      <c r="BW16" s="13">
        <f t="shared" si="21"/>
        <v>0</v>
      </c>
      <c r="BX16" s="59"/>
      <c r="BY16" s="60"/>
      <c r="BZ16" s="13">
        <f t="shared" si="22"/>
        <v>0</v>
      </c>
      <c r="CA16" s="59"/>
      <c r="CB16" s="60"/>
      <c r="CC16" s="13">
        <f t="shared" si="23"/>
        <v>0</v>
      </c>
      <c r="CD16" s="59"/>
      <c r="CE16" s="60"/>
      <c r="CF16" s="13">
        <f t="shared" si="24"/>
        <v>0</v>
      </c>
      <c r="CG16" s="59"/>
      <c r="CH16" s="60"/>
      <c r="CI16" s="13">
        <f t="shared" si="25"/>
        <v>0</v>
      </c>
      <c r="CJ16" s="59"/>
    </row>
    <row r="17" spans="1:88" ht="24">
      <c r="A17" s="71" t="s">
        <v>95</v>
      </c>
      <c r="B17" s="124" t="s">
        <v>96</v>
      </c>
      <c r="C17" s="125"/>
      <c r="D17" s="125"/>
      <c r="E17" s="125"/>
      <c r="F17" s="125"/>
      <c r="G17" s="125"/>
      <c r="H17" s="126"/>
      <c r="I17" s="46" t="s">
        <v>85</v>
      </c>
      <c r="J17" s="41" t="s">
        <v>97</v>
      </c>
      <c r="K17" s="49">
        <v>17.48</v>
      </c>
      <c r="L17" s="116"/>
      <c r="M17" s="117">
        <f t="shared" si="0"/>
        <v>0</v>
      </c>
      <c r="N17" s="123">
        <f t="shared" si="26"/>
        <v>0</v>
      </c>
      <c r="O17" s="119">
        <f t="shared" si="27"/>
        <v>0</v>
      </c>
      <c r="P17" s="33" t="e">
        <f t="shared" si="1"/>
        <v>#DIV/0!</v>
      </c>
      <c r="Q17" s="57"/>
      <c r="R17" s="13">
        <f t="shared" si="2"/>
        <v>0</v>
      </c>
      <c r="S17" s="59"/>
      <c r="T17" s="60"/>
      <c r="U17" s="13">
        <f t="shared" si="3"/>
        <v>0</v>
      </c>
      <c r="V17" s="59"/>
      <c r="W17" s="60"/>
      <c r="X17" s="13">
        <f t="shared" si="4"/>
        <v>0</v>
      </c>
      <c r="Y17" s="59"/>
      <c r="Z17" s="60"/>
      <c r="AA17" s="13">
        <f t="shared" si="5"/>
        <v>0</v>
      </c>
      <c r="AB17" s="63"/>
      <c r="AC17" s="57"/>
      <c r="AD17" s="13">
        <f t="shared" si="6"/>
        <v>0</v>
      </c>
      <c r="AE17" s="59"/>
      <c r="AF17" s="60"/>
      <c r="AG17" s="13">
        <f t="shared" si="7"/>
        <v>0</v>
      </c>
      <c r="AH17" s="59"/>
      <c r="AI17" s="60"/>
      <c r="AJ17" s="13">
        <f t="shared" si="8"/>
        <v>0</v>
      </c>
      <c r="AK17" s="59"/>
      <c r="AL17" s="60"/>
      <c r="AM17" s="13">
        <f t="shared" si="9"/>
        <v>0</v>
      </c>
      <c r="AN17" s="63"/>
      <c r="AO17" s="57"/>
      <c r="AP17" s="13">
        <f t="shared" si="10"/>
        <v>0</v>
      </c>
      <c r="AQ17" s="59"/>
      <c r="AR17" s="60"/>
      <c r="AS17" s="13">
        <f t="shared" si="11"/>
        <v>0</v>
      </c>
      <c r="AT17" s="59"/>
      <c r="AU17" s="60"/>
      <c r="AV17" s="13">
        <f t="shared" si="12"/>
        <v>0</v>
      </c>
      <c r="AW17" s="59"/>
      <c r="AX17" s="60"/>
      <c r="AY17" s="13">
        <f t="shared" si="13"/>
        <v>0</v>
      </c>
      <c r="AZ17" s="59"/>
      <c r="BA17" s="60"/>
      <c r="BB17" s="13">
        <f t="shared" si="14"/>
        <v>0</v>
      </c>
      <c r="BC17" s="59"/>
      <c r="BD17" s="60"/>
      <c r="BE17" s="13">
        <f t="shared" si="15"/>
        <v>0</v>
      </c>
      <c r="BF17" s="59"/>
      <c r="BG17" s="60"/>
      <c r="BH17" s="13">
        <f t="shared" si="16"/>
        <v>0</v>
      </c>
      <c r="BI17" s="59"/>
      <c r="BJ17" s="60"/>
      <c r="BK17" s="13">
        <f t="shared" si="17"/>
        <v>0</v>
      </c>
      <c r="BL17" s="59"/>
      <c r="BM17" s="60"/>
      <c r="BN17" s="13">
        <f t="shared" si="18"/>
        <v>0</v>
      </c>
      <c r="BO17" s="59"/>
      <c r="BP17" s="60"/>
      <c r="BQ17" s="13">
        <f t="shared" si="19"/>
        <v>0</v>
      </c>
      <c r="BR17" s="59"/>
      <c r="BS17" s="60"/>
      <c r="BT17" s="13">
        <f t="shared" si="20"/>
        <v>0</v>
      </c>
      <c r="BU17" s="59"/>
      <c r="BV17" s="60"/>
      <c r="BW17" s="13">
        <f t="shared" si="21"/>
        <v>0</v>
      </c>
      <c r="BX17" s="59"/>
      <c r="BY17" s="60"/>
      <c r="BZ17" s="13">
        <f t="shared" si="22"/>
        <v>0</v>
      </c>
      <c r="CA17" s="59"/>
      <c r="CB17" s="60"/>
      <c r="CC17" s="13">
        <f t="shared" si="23"/>
        <v>0</v>
      </c>
      <c r="CD17" s="59"/>
      <c r="CE17" s="60"/>
      <c r="CF17" s="13">
        <f t="shared" si="24"/>
        <v>0</v>
      </c>
      <c r="CG17" s="59"/>
      <c r="CH17" s="60"/>
      <c r="CI17" s="13">
        <f t="shared" si="25"/>
        <v>0</v>
      </c>
      <c r="CJ17" s="59"/>
    </row>
    <row r="18" spans="1:88" ht="24">
      <c r="A18" s="71" t="s">
        <v>98</v>
      </c>
      <c r="B18" s="124" t="s">
        <v>99</v>
      </c>
      <c r="C18" s="125"/>
      <c r="D18" s="125"/>
      <c r="E18" s="125"/>
      <c r="F18" s="125"/>
      <c r="G18" s="125"/>
      <c r="H18" s="126"/>
      <c r="I18" s="46" t="s">
        <v>85</v>
      </c>
      <c r="J18" s="41" t="s">
        <v>100</v>
      </c>
      <c r="K18" s="49">
        <v>309.73</v>
      </c>
      <c r="L18" s="116"/>
      <c r="M18" s="117">
        <f t="shared" si="0"/>
        <v>0</v>
      </c>
      <c r="N18" s="123">
        <f t="shared" si="26"/>
        <v>0</v>
      </c>
      <c r="O18" s="119">
        <f t="shared" si="27"/>
        <v>0</v>
      </c>
      <c r="P18" s="33" t="e">
        <f t="shared" si="1"/>
        <v>#DIV/0!</v>
      </c>
      <c r="Q18" s="57"/>
      <c r="R18" s="13">
        <f t="shared" si="2"/>
        <v>0</v>
      </c>
      <c r="S18" s="59"/>
      <c r="T18" s="60"/>
      <c r="U18" s="13">
        <f t="shared" si="3"/>
        <v>0</v>
      </c>
      <c r="V18" s="59"/>
      <c r="W18" s="60"/>
      <c r="X18" s="13">
        <f t="shared" si="4"/>
        <v>0</v>
      </c>
      <c r="Y18" s="59"/>
      <c r="Z18" s="60"/>
      <c r="AA18" s="13">
        <f t="shared" si="5"/>
        <v>0</v>
      </c>
      <c r="AB18" s="63"/>
      <c r="AC18" s="57"/>
      <c r="AD18" s="13">
        <f t="shared" si="6"/>
        <v>0</v>
      </c>
      <c r="AE18" s="59"/>
      <c r="AF18" s="60"/>
      <c r="AG18" s="13">
        <f t="shared" si="7"/>
        <v>0</v>
      </c>
      <c r="AH18" s="59"/>
      <c r="AI18" s="60"/>
      <c r="AJ18" s="13">
        <f t="shared" si="8"/>
        <v>0</v>
      </c>
      <c r="AK18" s="59"/>
      <c r="AL18" s="60"/>
      <c r="AM18" s="13">
        <f t="shared" si="9"/>
        <v>0</v>
      </c>
      <c r="AN18" s="63"/>
      <c r="AO18" s="57"/>
      <c r="AP18" s="13">
        <f t="shared" si="10"/>
        <v>0</v>
      </c>
      <c r="AQ18" s="59"/>
      <c r="AR18" s="60"/>
      <c r="AS18" s="13">
        <f t="shared" si="11"/>
        <v>0</v>
      </c>
      <c r="AT18" s="59"/>
      <c r="AU18" s="60"/>
      <c r="AV18" s="13">
        <f t="shared" si="12"/>
        <v>0</v>
      </c>
      <c r="AW18" s="59"/>
      <c r="AX18" s="60"/>
      <c r="AY18" s="13">
        <f t="shared" si="13"/>
        <v>0</v>
      </c>
      <c r="AZ18" s="59"/>
      <c r="BA18" s="60"/>
      <c r="BB18" s="13">
        <f t="shared" si="14"/>
        <v>0</v>
      </c>
      <c r="BC18" s="59"/>
      <c r="BD18" s="60"/>
      <c r="BE18" s="13">
        <f t="shared" si="15"/>
        <v>0</v>
      </c>
      <c r="BF18" s="59"/>
      <c r="BG18" s="60"/>
      <c r="BH18" s="13">
        <f t="shared" si="16"/>
        <v>0</v>
      </c>
      <c r="BI18" s="59"/>
      <c r="BJ18" s="60"/>
      <c r="BK18" s="13">
        <f t="shared" si="17"/>
        <v>0</v>
      </c>
      <c r="BL18" s="59"/>
      <c r="BM18" s="60"/>
      <c r="BN18" s="13">
        <f t="shared" si="18"/>
        <v>0</v>
      </c>
      <c r="BO18" s="59"/>
      <c r="BP18" s="60"/>
      <c r="BQ18" s="13">
        <f t="shared" si="19"/>
        <v>0</v>
      </c>
      <c r="BR18" s="59"/>
      <c r="BS18" s="60"/>
      <c r="BT18" s="13">
        <f t="shared" si="20"/>
        <v>0</v>
      </c>
      <c r="BU18" s="59"/>
      <c r="BV18" s="60"/>
      <c r="BW18" s="13">
        <f t="shared" si="21"/>
        <v>0</v>
      </c>
      <c r="BX18" s="59"/>
      <c r="BY18" s="60"/>
      <c r="BZ18" s="13">
        <f t="shared" si="22"/>
        <v>0</v>
      </c>
      <c r="CA18" s="59"/>
      <c r="CB18" s="60"/>
      <c r="CC18" s="13">
        <f t="shared" si="23"/>
        <v>0</v>
      </c>
      <c r="CD18" s="59"/>
      <c r="CE18" s="60"/>
      <c r="CF18" s="13">
        <f t="shared" si="24"/>
        <v>0</v>
      </c>
      <c r="CG18" s="59"/>
      <c r="CH18" s="60"/>
      <c r="CI18" s="13">
        <f t="shared" si="25"/>
        <v>0</v>
      </c>
      <c r="CJ18" s="59"/>
    </row>
    <row r="19" spans="1:88" ht="24">
      <c r="A19" s="71" t="s">
        <v>101</v>
      </c>
      <c r="B19" s="124" t="s">
        <v>102</v>
      </c>
      <c r="C19" s="125"/>
      <c r="D19" s="125"/>
      <c r="E19" s="125"/>
      <c r="F19" s="125"/>
      <c r="G19" s="125"/>
      <c r="H19" s="126"/>
      <c r="I19" s="46" t="s">
        <v>85</v>
      </c>
      <c r="J19" s="41" t="s">
        <v>103</v>
      </c>
      <c r="K19" s="49">
        <v>110.99</v>
      </c>
      <c r="L19" s="116"/>
      <c r="M19" s="117">
        <f t="shared" si="0"/>
        <v>0</v>
      </c>
      <c r="N19" s="123">
        <f t="shared" si="26"/>
        <v>0</v>
      </c>
      <c r="O19" s="119">
        <f t="shared" si="27"/>
        <v>0</v>
      </c>
      <c r="P19" s="33" t="e">
        <f t="shared" si="1"/>
        <v>#DIV/0!</v>
      </c>
      <c r="Q19" s="57"/>
      <c r="R19" s="13">
        <f t="shared" si="2"/>
        <v>0</v>
      </c>
      <c r="S19" s="59"/>
      <c r="T19" s="60"/>
      <c r="U19" s="13">
        <f t="shared" si="3"/>
        <v>0</v>
      </c>
      <c r="V19" s="59"/>
      <c r="W19" s="60"/>
      <c r="X19" s="13">
        <f t="shared" si="4"/>
        <v>0</v>
      </c>
      <c r="Y19" s="59"/>
      <c r="Z19" s="60"/>
      <c r="AA19" s="13">
        <f t="shared" si="5"/>
        <v>0</v>
      </c>
      <c r="AB19" s="63"/>
      <c r="AC19" s="57"/>
      <c r="AD19" s="13">
        <f t="shared" si="6"/>
        <v>0</v>
      </c>
      <c r="AE19" s="59"/>
      <c r="AF19" s="60"/>
      <c r="AG19" s="13">
        <f t="shared" si="7"/>
        <v>0</v>
      </c>
      <c r="AH19" s="59"/>
      <c r="AI19" s="60"/>
      <c r="AJ19" s="13">
        <f t="shared" si="8"/>
        <v>0</v>
      </c>
      <c r="AK19" s="59"/>
      <c r="AL19" s="60"/>
      <c r="AM19" s="13">
        <f t="shared" si="9"/>
        <v>0</v>
      </c>
      <c r="AN19" s="63"/>
      <c r="AO19" s="57"/>
      <c r="AP19" s="13">
        <f t="shared" si="10"/>
        <v>0</v>
      </c>
      <c r="AQ19" s="59"/>
      <c r="AR19" s="60"/>
      <c r="AS19" s="13">
        <f t="shared" si="11"/>
        <v>0</v>
      </c>
      <c r="AT19" s="59"/>
      <c r="AU19" s="60"/>
      <c r="AV19" s="13">
        <f t="shared" si="12"/>
        <v>0</v>
      </c>
      <c r="AW19" s="59"/>
      <c r="AX19" s="60"/>
      <c r="AY19" s="13">
        <f t="shared" si="13"/>
        <v>0</v>
      </c>
      <c r="AZ19" s="59"/>
      <c r="BA19" s="60"/>
      <c r="BB19" s="13">
        <f t="shared" si="14"/>
        <v>0</v>
      </c>
      <c r="BC19" s="59"/>
      <c r="BD19" s="60"/>
      <c r="BE19" s="13">
        <f t="shared" si="15"/>
        <v>0</v>
      </c>
      <c r="BF19" s="59"/>
      <c r="BG19" s="60"/>
      <c r="BH19" s="13">
        <f t="shared" si="16"/>
        <v>0</v>
      </c>
      <c r="BI19" s="59"/>
      <c r="BJ19" s="60"/>
      <c r="BK19" s="13">
        <f t="shared" si="17"/>
        <v>0</v>
      </c>
      <c r="BL19" s="59"/>
      <c r="BM19" s="60"/>
      <c r="BN19" s="13">
        <f t="shared" si="18"/>
        <v>0</v>
      </c>
      <c r="BO19" s="59"/>
      <c r="BP19" s="60"/>
      <c r="BQ19" s="13">
        <f t="shared" si="19"/>
        <v>0</v>
      </c>
      <c r="BR19" s="59"/>
      <c r="BS19" s="60"/>
      <c r="BT19" s="13">
        <f t="shared" si="20"/>
        <v>0</v>
      </c>
      <c r="BU19" s="59"/>
      <c r="BV19" s="60"/>
      <c r="BW19" s="13">
        <f t="shared" si="21"/>
        <v>0</v>
      </c>
      <c r="BX19" s="59"/>
      <c r="BY19" s="60"/>
      <c r="BZ19" s="13">
        <f t="shared" si="22"/>
        <v>0</v>
      </c>
      <c r="CA19" s="59"/>
      <c r="CB19" s="60"/>
      <c r="CC19" s="13">
        <f t="shared" si="23"/>
        <v>0</v>
      </c>
      <c r="CD19" s="59"/>
      <c r="CE19" s="60"/>
      <c r="CF19" s="13">
        <f t="shared" si="24"/>
        <v>0</v>
      </c>
      <c r="CG19" s="59"/>
      <c r="CH19" s="60"/>
      <c r="CI19" s="13">
        <f t="shared" si="25"/>
        <v>0</v>
      </c>
      <c r="CJ19" s="59"/>
    </row>
    <row r="20" spans="1:88" ht="24">
      <c r="A20" s="71" t="s">
        <v>104</v>
      </c>
      <c r="B20" s="124" t="s">
        <v>105</v>
      </c>
      <c r="C20" s="125"/>
      <c r="D20" s="125"/>
      <c r="E20" s="125"/>
      <c r="F20" s="125"/>
      <c r="G20" s="125"/>
      <c r="H20" s="126"/>
      <c r="I20" s="46" t="s">
        <v>85</v>
      </c>
      <c r="J20" s="41" t="s">
        <v>100</v>
      </c>
      <c r="K20" s="49">
        <v>96.53</v>
      </c>
      <c r="L20" s="116"/>
      <c r="M20" s="117">
        <f t="shared" si="0"/>
        <v>0</v>
      </c>
      <c r="N20" s="123">
        <f t="shared" si="26"/>
        <v>0</v>
      </c>
      <c r="O20" s="119">
        <f t="shared" si="27"/>
        <v>0</v>
      </c>
      <c r="P20" s="33" t="e">
        <f t="shared" si="1"/>
        <v>#DIV/0!</v>
      </c>
      <c r="Q20" s="57"/>
      <c r="R20" s="13">
        <f t="shared" si="2"/>
        <v>0</v>
      </c>
      <c r="S20" s="59"/>
      <c r="T20" s="60"/>
      <c r="U20" s="13">
        <f t="shared" si="3"/>
        <v>0</v>
      </c>
      <c r="V20" s="59"/>
      <c r="W20" s="60"/>
      <c r="X20" s="13">
        <f t="shared" si="4"/>
        <v>0</v>
      </c>
      <c r="Y20" s="59"/>
      <c r="Z20" s="60"/>
      <c r="AA20" s="13">
        <f t="shared" si="5"/>
        <v>0</v>
      </c>
      <c r="AB20" s="63"/>
      <c r="AC20" s="57"/>
      <c r="AD20" s="13">
        <f t="shared" si="6"/>
        <v>0</v>
      </c>
      <c r="AE20" s="59"/>
      <c r="AF20" s="60"/>
      <c r="AG20" s="13">
        <f t="shared" si="7"/>
        <v>0</v>
      </c>
      <c r="AH20" s="59"/>
      <c r="AI20" s="60"/>
      <c r="AJ20" s="13">
        <f t="shared" si="8"/>
        <v>0</v>
      </c>
      <c r="AK20" s="59"/>
      <c r="AL20" s="60"/>
      <c r="AM20" s="13">
        <f t="shared" si="9"/>
        <v>0</v>
      </c>
      <c r="AN20" s="63"/>
      <c r="AO20" s="57"/>
      <c r="AP20" s="13">
        <f t="shared" si="10"/>
        <v>0</v>
      </c>
      <c r="AQ20" s="59"/>
      <c r="AR20" s="60"/>
      <c r="AS20" s="13">
        <f t="shared" si="11"/>
        <v>0</v>
      </c>
      <c r="AT20" s="59"/>
      <c r="AU20" s="60"/>
      <c r="AV20" s="13">
        <f t="shared" si="12"/>
        <v>0</v>
      </c>
      <c r="AW20" s="59"/>
      <c r="AX20" s="60"/>
      <c r="AY20" s="13">
        <f t="shared" si="13"/>
        <v>0</v>
      </c>
      <c r="AZ20" s="59"/>
      <c r="BA20" s="60"/>
      <c r="BB20" s="13">
        <f t="shared" si="14"/>
        <v>0</v>
      </c>
      <c r="BC20" s="59"/>
      <c r="BD20" s="60"/>
      <c r="BE20" s="13">
        <f t="shared" si="15"/>
        <v>0</v>
      </c>
      <c r="BF20" s="59"/>
      <c r="BG20" s="60"/>
      <c r="BH20" s="13">
        <f t="shared" si="16"/>
        <v>0</v>
      </c>
      <c r="BI20" s="59"/>
      <c r="BJ20" s="60"/>
      <c r="BK20" s="13">
        <f t="shared" si="17"/>
        <v>0</v>
      </c>
      <c r="BL20" s="59"/>
      <c r="BM20" s="60"/>
      <c r="BN20" s="13">
        <f t="shared" si="18"/>
        <v>0</v>
      </c>
      <c r="BO20" s="59"/>
      <c r="BP20" s="60"/>
      <c r="BQ20" s="13">
        <f t="shared" si="19"/>
        <v>0</v>
      </c>
      <c r="BR20" s="59"/>
      <c r="BS20" s="60"/>
      <c r="BT20" s="13">
        <f t="shared" si="20"/>
        <v>0</v>
      </c>
      <c r="BU20" s="59"/>
      <c r="BV20" s="60"/>
      <c r="BW20" s="13">
        <f t="shared" si="21"/>
        <v>0</v>
      </c>
      <c r="BX20" s="59"/>
      <c r="BY20" s="60"/>
      <c r="BZ20" s="13">
        <f t="shared" si="22"/>
        <v>0</v>
      </c>
      <c r="CA20" s="59"/>
      <c r="CB20" s="60"/>
      <c r="CC20" s="13">
        <f t="shared" si="23"/>
        <v>0</v>
      </c>
      <c r="CD20" s="59"/>
      <c r="CE20" s="60"/>
      <c r="CF20" s="13">
        <f t="shared" si="24"/>
        <v>0</v>
      </c>
      <c r="CG20" s="59"/>
      <c r="CH20" s="60"/>
      <c r="CI20" s="13">
        <f t="shared" si="25"/>
        <v>0</v>
      </c>
      <c r="CJ20" s="59"/>
    </row>
    <row r="21" spans="1:88" ht="24">
      <c r="A21" s="71" t="s">
        <v>106</v>
      </c>
      <c r="B21" s="124" t="s">
        <v>107</v>
      </c>
      <c r="C21" s="125"/>
      <c r="D21" s="125"/>
      <c r="E21" s="125"/>
      <c r="F21" s="125"/>
      <c r="G21" s="125"/>
      <c r="H21" s="126"/>
      <c r="I21" s="46" t="s">
        <v>85</v>
      </c>
      <c r="J21" s="41" t="s">
        <v>100</v>
      </c>
      <c r="K21" s="49">
        <v>412.38</v>
      </c>
      <c r="L21" s="116"/>
      <c r="M21" s="117">
        <f t="shared" si="0"/>
        <v>0</v>
      </c>
      <c r="N21" s="123">
        <f t="shared" si="26"/>
        <v>0</v>
      </c>
      <c r="O21" s="119">
        <f t="shared" si="27"/>
        <v>0</v>
      </c>
      <c r="P21" s="33" t="e">
        <f t="shared" si="1"/>
        <v>#DIV/0!</v>
      </c>
      <c r="Q21" s="57"/>
      <c r="R21" s="13">
        <f t="shared" si="2"/>
        <v>0</v>
      </c>
      <c r="S21" s="59"/>
      <c r="T21" s="60"/>
      <c r="U21" s="13">
        <f t="shared" si="3"/>
        <v>0</v>
      </c>
      <c r="V21" s="59"/>
      <c r="W21" s="60"/>
      <c r="X21" s="13">
        <f t="shared" si="4"/>
        <v>0</v>
      </c>
      <c r="Y21" s="59"/>
      <c r="Z21" s="60"/>
      <c r="AA21" s="13">
        <f t="shared" si="5"/>
        <v>0</v>
      </c>
      <c r="AB21" s="63"/>
      <c r="AC21" s="57"/>
      <c r="AD21" s="13">
        <f t="shared" si="6"/>
        <v>0</v>
      </c>
      <c r="AE21" s="59"/>
      <c r="AF21" s="60"/>
      <c r="AG21" s="13">
        <f t="shared" si="7"/>
        <v>0</v>
      </c>
      <c r="AH21" s="59"/>
      <c r="AI21" s="60"/>
      <c r="AJ21" s="13">
        <f t="shared" si="8"/>
        <v>0</v>
      </c>
      <c r="AK21" s="59"/>
      <c r="AL21" s="60"/>
      <c r="AM21" s="13">
        <f t="shared" si="9"/>
        <v>0</v>
      </c>
      <c r="AN21" s="63"/>
      <c r="AO21" s="57"/>
      <c r="AP21" s="13">
        <f t="shared" si="10"/>
        <v>0</v>
      </c>
      <c r="AQ21" s="59"/>
      <c r="AR21" s="60"/>
      <c r="AS21" s="13">
        <f t="shared" si="11"/>
        <v>0</v>
      </c>
      <c r="AT21" s="59"/>
      <c r="AU21" s="60"/>
      <c r="AV21" s="13">
        <f t="shared" si="12"/>
        <v>0</v>
      </c>
      <c r="AW21" s="59"/>
      <c r="AX21" s="60"/>
      <c r="AY21" s="13">
        <f t="shared" si="13"/>
        <v>0</v>
      </c>
      <c r="AZ21" s="59"/>
      <c r="BA21" s="60"/>
      <c r="BB21" s="13">
        <f t="shared" si="14"/>
        <v>0</v>
      </c>
      <c r="BC21" s="59"/>
      <c r="BD21" s="60"/>
      <c r="BE21" s="13">
        <f t="shared" si="15"/>
        <v>0</v>
      </c>
      <c r="BF21" s="59"/>
      <c r="BG21" s="60"/>
      <c r="BH21" s="13">
        <f t="shared" si="16"/>
        <v>0</v>
      </c>
      <c r="BI21" s="59"/>
      <c r="BJ21" s="60"/>
      <c r="BK21" s="13">
        <f t="shared" si="17"/>
        <v>0</v>
      </c>
      <c r="BL21" s="59"/>
      <c r="BM21" s="60"/>
      <c r="BN21" s="13">
        <f t="shared" si="18"/>
        <v>0</v>
      </c>
      <c r="BO21" s="59"/>
      <c r="BP21" s="60"/>
      <c r="BQ21" s="13">
        <f t="shared" si="19"/>
        <v>0</v>
      </c>
      <c r="BR21" s="59"/>
      <c r="BS21" s="60"/>
      <c r="BT21" s="13">
        <f t="shared" si="20"/>
        <v>0</v>
      </c>
      <c r="BU21" s="59"/>
      <c r="BV21" s="60"/>
      <c r="BW21" s="13">
        <f t="shared" si="21"/>
        <v>0</v>
      </c>
      <c r="BX21" s="59"/>
      <c r="BY21" s="60"/>
      <c r="BZ21" s="13">
        <f t="shared" si="22"/>
        <v>0</v>
      </c>
      <c r="CA21" s="59"/>
      <c r="CB21" s="60"/>
      <c r="CC21" s="13">
        <f t="shared" si="23"/>
        <v>0</v>
      </c>
      <c r="CD21" s="59"/>
      <c r="CE21" s="60"/>
      <c r="CF21" s="13">
        <f t="shared" si="24"/>
        <v>0</v>
      </c>
      <c r="CG21" s="59"/>
      <c r="CH21" s="60"/>
      <c r="CI21" s="13">
        <f t="shared" si="25"/>
        <v>0</v>
      </c>
      <c r="CJ21" s="59"/>
    </row>
    <row r="22" spans="1:88" ht="24">
      <c r="A22" s="71" t="s">
        <v>108</v>
      </c>
      <c r="B22" s="124" t="s">
        <v>109</v>
      </c>
      <c r="C22" s="125"/>
      <c r="D22" s="125"/>
      <c r="E22" s="125"/>
      <c r="F22" s="125"/>
      <c r="G22" s="125"/>
      <c r="H22" s="126"/>
      <c r="I22" s="46" t="s">
        <v>85</v>
      </c>
      <c r="J22" s="41" t="s">
        <v>110</v>
      </c>
      <c r="K22" s="49">
        <v>17.48</v>
      </c>
      <c r="L22" s="116"/>
      <c r="M22" s="117">
        <f t="shared" si="0"/>
        <v>0</v>
      </c>
      <c r="N22" s="123">
        <f t="shared" si="26"/>
        <v>0</v>
      </c>
      <c r="O22" s="119">
        <f t="shared" si="27"/>
        <v>0</v>
      </c>
      <c r="P22" s="33" t="e">
        <f t="shared" si="1"/>
        <v>#DIV/0!</v>
      </c>
      <c r="Q22" s="57"/>
      <c r="R22" s="13">
        <f t="shared" si="2"/>
        <v>0</v>
      </c>
      <c r="S22" s="59"/>
      <c r="T22" s="60"/>
      <c r="U22" s="13">
        <f t="shared" si="3"/>
        <v>0</v>
      </c>
      <c r="V22" s="59"/>
      <c r="W22" s="60"/>
      <c r="X22" s="13">
        <f t="shared" si="4"/>
        <v>0</v>
      </c>
      <c r="Y22" s="59"/>
      <c r="Z22" s="60"/>
      <c r="AA22" s="13">
        <f t="shared" si="5"/>
        <v>0</v>
      </c>
      <c r="AB22" s="63"/>
      <c r="AC22" s="57"/>
      <c r="AD22" s="13">
        <f t="shared" si="6"/>
        <v>0</v>
      </c>
      <c r="AE22" s="59"/>
      <c r="AF22" s="60"/>
      <c r="AG22" s="13">
        <f t="shared" si="7"/>
        <v>0</v>
      </c>
      <c r="AH22" s="59"/>
      <c r="AI22" s="60"/>
      <c r="AJ22" s="13">
        <f t="shared" si="8"/>
        <v>0</v>
      </c>
      <c r="AK22" s="59"/>
      <c r="AL22" s="60"/>
      <c r="AM22" s="13">
        <f t="shared" si="9"/>
        <v>0</v>
      </c>
      <c r="AN22" s="63"/>
      <c r="AO22" s="57"/>
      <c r="AP22" s="13">
        <f t="shared" si="10"/>
        <v>0</v>
      </c>
      <c r="AQ22" s="59"/>
      <c r="AR22" s="60"/>
      <c r="AS22" s="13">
        <f t="shared" si="11"/>
        <v>0</v>
      </c>
      <c r="AT22" s="59"/>
      <c r="AU22" s="60"/>
      <c r="AV22" s="13">
        <f t="shared" si="12"/>
        <v>0</v>
      </c>
      <c r="AW22" s="59"/>
      <c r="AX22" s="60"/>
      <c r="AY22" s="13">
        <f t="shared" si="13"/>
        <v>0</v>
      </c>
      <c r="AZ22" s="59"/>
      <c r="BA22" s="60"/>
      <c r="BB22" s="13">
        <f t="shared" si="14"/>
        <v>0</v>
      </c>
      <c r="BC22" s="59"/>
      <c r="BD22" s="60"/>
      <c r="BE22" s="13">
        <f t="shared" si="15"/>
        <v>0</v>
      </c>
      <c r="BF22" s="59"/>
      <c r="BG22" s="60"/>
      <c r="BH22" s="13">
        <f t="shared" si="16"/>
        <v>0</v>
      </c>
      <c r="BI22" s="59"/>
      <c r="BJ22" s="60"/>
      <c r="BK22" s="13">
        <f t="shared" si="17"/>
        <v>0</v>
      </c>
      <c r="BL22" s="59"/>
      <c r="BM22" s="60"/>
      <c r="BN22" s="13">
        <f t="shared" si="18"/>
        <v>0</v>
      </c>
      <c r="BO22" s="59"/>
      <c r="BP22" s="60"/>
      <c r="BQ22" s="13">
        <f t="shared" si="19"/>
        <v>0</v>
      </c>
      <c r="BR22" s="59"/>
      <c r="BS22" s="60"/>
      <c r="BT22" s="13">
        <f t="shared" si="20"/>
        <v>0</v>
      </c>
      <c r="BU22" s="59"/>
      <c r="BV22" s="60"/>
      <c r="BW22" s="13">
        <f t="shared" si="21"/>
        <v>0</v>
      </c>
      <c r="BX22" s="59"/>
      <c r="BY22" s="60"/>
      <c r="BZ22" s="13">
        <f t="shared" si="22"/>
        <v>0</v>
      </c>
      <c r="CA22" s="59"/>
      <c r="CB22" s="60"/>
      <c r="CC22" s="13">
        <f t="shared" si="23"/>
        <v>0</v>
      </c>
      <c r="CD22" s="59"/>
      <c r="CE22" s="60"/>
      <c r="CF22" s="13">
        <f t="shared" si="24"/>
        <v>0</v>
      </c>
      <c r="CG22" s="59"/>
      <c r="CH22" s="60"/>
      <c r="CI22" s="13">
        <f t="shared" si="25"/>
        <v>0</v>
      </c>
      <c r="CJ22" s="59"/>
    </row>
    <row r="23" spans="1:88" ht="24">
      <c r="A23" s="71" t="s">
        <v>111</v>
      </c>
      <c r="B23" s="124" t="s">
        <v>112</v>
      </c>
      <c r="C23" s="125"/>
      <c r="D23" s="125"/>
      <c r="E23" s="125"/>
      <c r="F23" s="125"/>
      <c r="G23" s="125"/>
      <c r="H23" s="126"/>
      <c r="I23" s="46" t="s">
        <v>85</v>
      </c>
      <c r="J23" s="41" t="s">
        <v>113</v>
      </c>
      <c r="K23" s="49">
        <v>1</v>
      </c>
      <c r="L23" s="120"/>
      <c r="M23" s="117">
        <f t="shared" si="0"/>
        <v>0</v>
      </c>
      <c r="N23" s="122">
        <f t="shared" ref="N13:N36" si="28">SUM(Q23,T23,W23,Z23,AC23,AF23,AI23,AL23,AO23,AR23,AU23,AX23,BA23,BD23,BG23,BJ23,BM23,BP23,BS23,BV23,BY23,CB23,CE23,CH23,)</f>
        <v>0</v>
      </c>
      <c r="O23" s="119">
        <f t="shared" si="27"/>
        <v>0</v>
      </c>
      <c r="P23" s="33" t="e">
        <f t="shared" si="1"/>
        <v>#DIV/0!</v>
      </c>
      <c r="Q23" s="57"/>
      <c r="R23" s="13">
        <f t="shared" si="2"/>
        <v>0</v>
      </c>
      <c r="S23" s="59"/>
      <c r="T23" s="60"/>
      <c r="U23" s="13">
        <f t="shared" si="3"/>
        <v>0</v>
      </c>
      <c r="V23" s="59"/>
      <c r="W23" s="60"/>
      <c r="X23" s="13">
        <f t="shared" si="4"/>
        <v>0</v>
      </c>
      <c r="Y23" s="59"/>
      <c r="Z23" s="60"/>
      <c r="AA23" s="13">
        <f t="shared" si="5"/>
        <v>0</v>
      </c>
      <c r="AB23" s="63"/>
      <c r="AC23" s="57"/>
      <c r="AD23" s="13">
        <f t="shared" si="6"/>
        <v>0</v>
      </c>
      <c r="AE23" s="59"/>
      <c r="AF23" s="60"/>
      <c r="AG23" s="13">
        <f t="shared" si="7"/>
        <v>0</v>
      </c>
      <c r="AH23" s="59"/>
      <c r="AI23" s="60"/>
      <c r="AJ23" s="13">
        <f t="shared" si="8"/>
        <v>0</v>
      </c>
      <c r="AK23" s="59"/>
      <c r="AL23" s="60"/>
      <c r="AM23" s="13">
        <f t="shared" si="9"/>
        <v>0</v>
      </c>
      <c r="AN23" s="63"/>
      <c r="AO23" s="57"/>
      <c r="AP23" s="13">
        <f t="shared" si="10"/>
        <v>0</v>
      </c>
      <c r="AQ23" s="59"/>
      <c r="AR23" s="60"/>
      <c r="AS23" s="13">
        <f t="shared" si="11"/>
        <v>0</v>
      </c>
      <c r="AT23" s="59"/>
      <c r="AU23" s="60"/>
      <c r="AV23" s="13">
        <f t="shared" si="12"/>
        <v>0</v>
      </c>
      <c r="AW23" s="59"/>
      <c r="AX23" s="60"/>
      <c r="AY23" s="13">
        <f t="shared" si="13"/>
        <v>0</v>
      </c>
      <c r="AZ23" s="59"/>
      <c r="BA23" s="60"/>
      <c r="BB23" s="13">
        <f t="shared" si="14"/>
        <v>0</v>
      </c>
      <c r="BC23" s="59"/>
      <c r="BD23" s="60"/>
      <c r="BE23" s="13">
        <f t="shared" si="15"/>
        <v>0</v>
      </c>
      <c r="BF23" s="59"/>
      <c r="BG23" s="60"/>
      <c r="BH23" s="13">
        <f t="shared" si="16"/>
        <v>0</v>
      </c>
      <c r="BI23" s="59"/>
      <c r="BJ23" s="60"/>
      <c r="BK23" s="13">
        <f t="shared" si="17"/>
        <v>0</v>
      </c>
      <c r="BL23" s="59"/>
      <c r="BM23" s="60"/>
      <c r="BN23" s="13">
        <f t="shared" si="18"/>
        <v>0</v>
      </c>
      <c r="BO23" s="59"/>
      <c r="BP23" s="60"/>
      <c r="BQ23" s="13">
        <f t="shared" si="19"/>
        <v>0</v>
      </c>
      <c r="BR23" s="59"/>
      <c r="BS23" s="60"/>
      <c r="BT23" s="13">
        <f t="shared" si="20"/>
        <v>0</v>
      </c>
      <c r="BU23" s="59"/>
      <c r="BV23" s="60"/>
      <c r="BW23" s="13">
        <f t="shared" si="21"/>
        <v>0</v>
      </c>
      <c r="BX23" s="59"/>
      <c r="BY23" s="60"/>
      <c r="BZ23" s="13">
        <f t="shared" si="22"/>
        <v>0</v>
      </c>
      <c r="CA23" s="59"/>
      <c r="CB23" s="60"/>
      <c r="CC23" s="13">
        <f t="shared" si="23"/>
        <v>0</v>
      </c>
      <c r="CD23" s="59"/>
      <c r="CE23" s="60"/>
      <c r="CF23" s="13">
        <f t="shared" si="24"/>
        <v>0</v>
      </c>
      <c r="CG23" s="59"/>
      <c r="CH23" s="60"/>
      <c r="CI23" s="13">
        <f t="shared" si="25"/>
        <v>0</v>
      </c>
      <c r="CJ23" s="59"/>
    </row>
    <row r="24" spans="1:88" ht="24">
      <c r="A24" s="71" t="s">
        <v>114</v>
      </c>
      <c r="B24" s="124" t="s">
        <v>115</v>
      </c>
      <c r="C24" s="125"/>
      <c r="D24" s="125"/>
      <c r="E24" s="125"/>
      <c r="F24" s="125"/>
      <c r="G24" s="125"/>
      <c r="H24" s="126"/>
      <c r="I24" s="46" t="s">
        <v>116</v>
      </c>
      <c r="J24" s="41" t="s">
        <v>117</v>
      </c>
      <c r="K24" s="49">
        <v>0.12</v>
      </c>
      <c r="L24" s="120"/>
      <c r="M24" s="117">
        <f t="shared" si="0"/>
        <v>0</v>
      </c>
      <c r="N24" s="122">
        <f t="shared" si="28"/>
        <v>0</v>
      </c>
      <c r="O24" s="119">
        <f t="shared" si="27"/>
        <v>0</v>
      </c>
      <c r="P24" s="33" t="e">
        <f t="shared" si="1"/>
        <v>#DIV/0!</v>
      </c>
      <c r="Q24" s="57"/>
      <c r="R24" s="13">
        <f t="shared" si="2"/>
        <v>0</v>
      </c>
      <c r="S24" s="59"/>
      <c r="T24" s="60"/>
      <c r="U24" s="13">
        <f t="shared" si="3"/>
        <v>0</v>
      </c>
      <c r="V24" s="59"/>
      <c r="W24" s="60"/>
      <c r="X24" s="13">
        <f t="shared" si="4"/>
        <v>0</v>
      </c>
      <c r="Y24" s="59"/>
      <c r="Z24" s="60"/>
      <c r="AA24" s="13">
        <f t="shared" si="5"/>
        <v>0</v>
      </c>
      <c r="AB24" s="63"/>
      <c r="AC24" s="57"/>
      <c r="AD24" s="13">
        <f t="shared" si="6"/>
        <v>0</v>
      </c>
      <c r="AE24" s="59"/>
      <c r="AF24" s="60"/>
      <c r="AG24" s="13">
        <f t="shared" si="7"/>
        <v>0</v>
      </c>
      <c r="AH24" s="59"/>
      <c r="AI24" s="60"/>
      <c r="AJ24" s="13">
        <f t="shared" si="8"/>
        <v>0</v>
      </c>
      <c r="AK24" s="59"/>
      <c r="AL24" s="60"/>
      <c r="AM24" s="13">
        <f t="shared" si="9"/>
        <v>0</v>
      </c>
      <c r="AN24" s="63"/>
      <c r="AO24" s="57"/>
      <c r="AP24" s="13">
        <f t="shared" si="10"/>
        <v>0</v>
      </c>
      <c r="AQ24" s="59"/>
      <c r="AR24" s="60"/>
      <c r="AS24" s="13">
        <f t="shared" si="11"/>
        <v>0</v>
      </c>
      <c r="AT24" s="59"/>
      <c r="AU24" s="60"/>
      <c r="AV24" s="13">
        <f t="shared" si="12"/>
        <v>0</v>
      </c>
      <c r="AW24" s="59"/>
      <c r="AX24" s="60"/>
      <c r="AY24" s="13">
        <f t="shared" si="13"/>
        <v>0</v>
      </c>
      <c r="AZ24" s="59"/>
      <c r="BA24" s="60"/>
      <c r="BB24" s="13">
        <f t="shared" si="14"/>
        <v>0</v>
      </c>
      <c r="BC24" s="59"/>
      <c r="BD24" s="60"/>
      <c r="BE24" s="13">
        <f t="shared" si="15"/>
        <v>0</v>
      </c>
      <c r="BF24" s="59"/>
      <c r="BG24" s="60"/>
      <c r="BH24" s="13">
        <f t="shared" si="16"/>
        <v>0</v>
      </c>
      <c r="BI24" s="59"/>
      <c r="BJ24" s="60"/>
      <c r="BK24" s="13">
        <f t="shared" si="17"/>
        <v>0</v>
      </c>
      <c r="BL24" s="59"/>
      <c r="BM24" s="60"/>
      <c r="BN24" s="13">
        <f t="shared" si="18"/>
        <v>0</v>
      </c>
      <c r="BO24" s="59"/>
      <c r="BP24" s="60"/>
      <c r="BQ24" s="13">
        <f t="shared" si="19"/>
        <v>0</v>
      </c>
      <c r="BR24" s="59"/>
      <c r="BS24" s="60"/>
      <c r="BT24" s="13">
        <f t="shared" si="20"/>
        <v>0</v>
      </c>
      <c r="BU24" s="59"/>
      <c r="BV24" s="60"/>
      <c r="BW24" s="13">
        <f t="shared" si="21"/>
        <v>0</v>
      </c>
      <c r="BX24" s="59"/>
      <c r="BY24" s="60"/>
      <c r="BZ24" s="13">
        <f t="shared" si="22"/>
        <v>0</v>
      </c>
      <c r="CA24" s="59"/>
      <c r="CB24" s="60"/>
      <c r="CC24" s="13">
        <f t="shared" si="23"/>
        <v>0</v>
      </c>
      <c r="CD24" s="59"/>
      <c r="CE24" s="60"/>
      <c r="CF24" s="13">
        <f t="shared" si="24"/>
        <v>0</v>
      </c>
      <c r="CG24" s="59"/>
      <c r="CH24" s="60"/>
      <c r="CI24" s="13">
        <f t="shared" si="25"/>
        <v>0</v>
      </c>
      <c r="CJ24" s="59"/>
    </row>
    <row r="25" spans="1:88" ht="24">
      <c r="A25" s="71" t="s">
        <v>118</v>
      </c>
      <c r="B25" s="124" t="s">
        <v>119</v>
      </c>
      <c r="C25" s="125"/>
      <c r="D25" s="125"/>
      <c r="E25" s="125"/>
      <c r="F25" s="125"/>
      <c r="G25" s="125"/>
      <c r="H25" s="126"/>
      <c r="I25" s="46" t="s">
        <v>116</v>
      </c>
      <c r="J25" s="41" t="s">
        <v>120</v>
      </c>
      <c r="K25" s="49">
        <v>106.34</v>
      </c>
      <c r="L25" s="116"/>
      <c r="M25" s="117">
        <f t="shared" si="0"/>
        <v>0</v>
      </c>
      <c r="N25" s="123">
        <f t="shared" si="28"/>
        <v>0</v>
      </c>
      <c r="O25" s="119">
        <f t="shared" si="27"/>
        <v>0</v>
      </c>
      <c r="P25" s="33" t="e">
        <f t="shared" si="1"/>
        <v>#DIV/0!</v>
      </c>
      <c r="Q25" s="57"/>
      <c r="R25" s="13">
        <f t="shared" si="2"/>
        <v>0</v>
      </c>
      <c r="S25" s="59"/>
      <c r="T25" s="60"/>
      <c r="U25" s="13">
        <f t="shared" si="3"/>
        <v>0</v>
      </c>
      <c r="V25" s="59"/>
      <c r="W25" s="60"/>
      <c r="X25" s="13">
        <f t="shared" si="4"/>
        <v>0</v>
      </c>
      <c r="Y25" s="59"/>
      <c r="Z25" s="60"/>
      <c r="AA25" s="13">
        <f t="shared" si="5"/>
        <v>0</v>
      </c>
      <c r="AB25" s="63"/>
      <c r="AC25" s="57"/>
      <c r="AD25" s="13">
        <f t="shared" si="6"/>
        <v>0</v>
      </c>
      <c r="AE25" s="59"/>
      <c r="AF25" s="60"/>
      <c r="AG25" s="13">
        <f t="shared" si="7"/>
        <v>0</v>
      </c>
      <c r="AH25" s="59"/>
      <c r="AI25" s="60"/>
      <c r="AJ25" s="13">
        <f t="shared" si="8"/>
        <v>0</v>
      </c>
      <c r="AK25" s="59"/>
      <c r="AL25" s="60"/>
      <c r="AM25" s="13">
        <f t="shared" si="9"/>
        <v>0</v>
      </c>
      <c r="AN25" s="63"/>
      <c r="AO25" s="57"/>
      <c r="AP25" s="13">
        <f t="shared" si="10"/>
        <v>0</v>
      </c>
      <c r="AQ25" s="59"/>
      <c r="AR25" s="60"/>
      <c r="AS25" s="13">
        <f t="shared" si="11"/>
        <v>0</v>
      </c>
      <c r="AT25" s="59"/>
      <c r="AU25" s="60"/>
      <c r="AV25" s="13">
        <f t="shared" si="12"/>
        <v>0</v>
      </c>
      <c r="AW25" s="59"/>
      <c r="AX25" s="60"/>
      <c r="AY25" s="13">
        <f t="shared" si="13"/>
        <v>0</v>
      </c>
      <c r="AZ25" s="59"/>
      <c r="BA25" s="60"/>
      <c r="BB25" s="13">
        <f t="shared" si="14"/>
        <v>0</v>
      </c>
      <c r="BC25" s="59"/>
      <c r="BD25" s="60"/>
      <c r="BE25" s="13">
        <f t="shared" si="15"/>
        <v>0</v>
      </c>
      <c r="BF25" s="59"/>
      <c r="BG25" s="60"/>
      <c r="BH25" s="13">
        <f t="shared" si="16"/>
        <v>0</v>
      </c>
      <c r="BI25" s="59"/>
      <c r="BJ25" s="60"/>
      <c r="BK25" s="13">
        <f t="shared" si="17"/>
        <v>0</v>
      </c>
      <c r="BL25" s="59"/>
      <c r="BM25" s="60"/>
      <c r="BN25" s="13">
        <f t="shared" si="18"/>
        <v>0</v>
      </c>
      <c r="BO25" s="59"/>
      <c r="BP25" s="60"/>
      <c r="BQ25" s="13">
        <f t="shared" si="19"/>
        <v>0</v>
      </c>
      <c r="BR25" s="59"/>
      <c r="BS25" s="60"/>
      <c r="BT25" s="13">
        <f t="shared" si="20"/>
        <v>0</v>
      </c>
      <c r="BU25" s="59"/>
      <c r="BV25" s="60"/>
      <c r="BW25" s="13">
        <f t="shared" si="21"/>
        <v>0</v>
      </c>
      <c r="BX25" s="59"/>
      <c r="BY25" s="60"/>
      <c r="BZ25" s="13">
        <f t="shared" si="22"/>
        <v>0</v>
      </c>
      <c r="CA25" s="59"/>
      <c r="CB25" s="60"/>
      <c r="CC25" s="13">
        <f t="shared" si="23"/>
        <v>0</v>
      </c>
      <c r="CD25" s="59"/>
      <c r="CE25" s="60"/>
      <c r="CF25" s="13">
        <f t="shared" si="24"/>
        <v>0</v>
      </c>
      <c r="CG25" s="59"/>
      <c r="CH25" s="60"/>
      <c r="CI25" s="13">
        <f t="shared" si="25"/>
        <v>0</v>
      </c>
      <c r="CJ25" s="59"/>
    </row>
    <row r="26" spans="1:88" ht="24">
      <c r="A26" s="71" t="s">
        <v>121</v>
      </c>
      <c r="B26" s="124" t="s">
        <v>122</v>
      </c>
      <c r="C26" s="125"/>
      <c r="D26" s="125"/>
      <c r="E26" s="125"/>
      <c r="F26" s="125"/>
      <c r="G26" s="125"/>
      <c r="H26" s="126"/>
      <c r="I26" s="46" t="s">
        <v>116</v>
      </c>
      <c r="J26" s="41" t="s">
        <v>117</v>
      </c>
      <c r="K26" s="49">
        <v>0.1</v>
      </c>
      <c r="L26" s="120"/>
      <c r="M26" s="117">
        <f t="shared" si="0"/>
        <v>0</v>
      </c>
      <c r="N26" s="122">
        <f t="shared" si="28"/>
        <v>0</v>
      </c>
      <c r="O26" s="119">
        <f t="shared" si="27"/>
        <v>0</v>
      </c>
      <c r="P26" s="33" t="e">
        <f t="shared" si="1"/>
        <v>#DIV/0!</v>
      </c>
      <c r="Q26" s="57"/>
      <c r="R26" s="13">
        <f t="shared" si="2"/>
        <v>0</v>
      </c>
      <c r="S26" s="59"/>
      <c r="T26" s="60"/>
      <c r="U26" s="13">
        <f t="shared" si="3"/>
        <v>0</v>
      </c>
      <c r="V26" s="59"/>
      <c r="W26" s="60"/>
      <c r="X26" s="13">
        <f t="shared" si="4"/>
        <v>0</v>
      </c>
      <c r="Y26" s="59"/>
      <c r="Z26" s="60"/>
      <c r="AA26" s="13">
        <f t="shared" si="5"/>
        <v>0</v>
      </c>
      <c r="AB26" s="63"/>
      <c r="AC26" s="57"/>
      <c r="AD26" s="13">
        <f t="shared" si="6"/>
        <v>0</v>
      </c>
      <c r="AE26" s="59"/>
      <c r="AF26" s="60"/>
      <c r="AG26" s="13">
        <f t="shared" si="7"/>
        <v>0</v>
      </c>
      <c r="AH26" s="59"/>
      <c r="AI26" s="60"/>
      <c r="AJ26" s="13">
        <f t="shared" si="8"/>
        <v>0</v>
      </c>
      <c r="AK26" s="59"/>
      <c r="AL26" s="60"/>
      <c r="AM26" s="13">
        <f t="shared" si="9"/>
        <v>0</v>
      </c>
      <c r="AN26" s="63"/>
      <c r="AO26" s="57"/>
      <c r="AP26" s="13">
        <f t="shared" si="10"/>
        <v>0</v>
      </c>
      <c r="AQ26" s="59"/>
      <c r="AR26" s="60"/>
      <c r="AS26" s="13">
        <f t="shared" si="11"/>
        <v>0</v>
      </c>
      <c r="AT26" s="59"/>
      <c r="AU26" s="60"/>
      <c r="AV26" s="13">
        <f t="shared" si="12"/>
        <v>0</v>
      </c>
      <c r="AW26" s="59"/>
      <c r="AX26" s="60"/>
      <c r="AY26" s="13">
        <f t="shared" si="13"/>
        <v>0</v>
      </c>
      <c r="AZ26" s="59"/>
      <c r="BA26" s="60"/>
      <c r="BB26" s="13">
        <f t="shared" si="14"/>
        <v>0</v>
      </c>
      <c r="BC26" s="59"/>
      <c r="BD26" s="60"/>
      <c r="BE26" s="13">
        <f t="shared" si="15"/>
        <v>0</v>
      </c>
      <c r="BF26" s="59"/>
      <c r="BG26" s="60"/>
      <c r="BH26" s="13">
        <f t="shared" si="16"/>
        <v>0</v>
      </c>
      <c r="BI26" s="59"/>
      <c r="BJ26" s="60"/>
      <c r="BK26" s="13">
        <f t="shared" si="17"/>
        <v>0</v>
      </c>
      <c r="BL26" s="59"/>
      <c r="BM26" s="60"/>
      <c r="BN26" s="13">
        <f t="shared" si="18"/>
        <v>0</v>
      </c>
      <c r="BO26" s="59"/>
      <c r="BP26" s="60"/>
      <c r="BQ26" s="13">
        <f t="shared" si="19"/>
        <v>0</v>
      </c>
      <c r="BR26" s="59"/>
      <c r="BS26" s="60"/>
      <c r="BT26" s="13">
        <f t="shared" si="20"/>
        <v>0</v>
      </c>
      <c r="BU26" s="59"/>
      <c r="BV26" s="60"/>
      <c r="BW26" s="13">
        <f t="shared" si="21"/>
        <v>0</v>
      </c>
      <c r="BX26" s="59"/>
      <c r="BY26" s="60"/>
      <c r="BZ26" s="13">
        <f t="shared" si="22"/>
        <v>0</v>
      </c>
      <c r="CA26" s="59"/>
      <c r="CB26" s="60"/>
      <c r="CC26" s="13">
        <f t="shared" si="23"/>
        <v>0</v>
      </c>
      <c r="CD26" s="59"/>
      <c r="CE26" s="60"/>
      <c r="CF26" s="13">
        <f t="shared" si="24"/>
        <v>0</v>
      </c>
      <c r="CG26" s="59"/>
      <c r="CH26" s="60"/>
      <c r="CI26" s="13">
        <f t="shared" si="25"/>
        <v>0</v>
      </c>
      <c r="CJ26" s="59"/>
    </row>
    <row r="27" spans="1:88" ht="24">
      <c r="A27" s="71" t="s">
        <v>123</v>
      </c>
      <c r="B27" s="124" t="s">
        <v>124</v>
      </c>
      <c r="C27" s="125"/>
      <c r="D27" s="125"/>
      <c r="E27" s="125"/>
      <c r="F27" s="125"/>
      <c r="G27" s="125"/>
      <c r="H27" s="126"/>
      <c r="I27" s="46" t="s">
        <v>116</v>
      </c>
      <c r="J27" s="41" t="s">
        <v>103</v>
      </c>
      <c r="K27" s="49">
        <v>92.49</v>
      </c>
      <c r="L27" s="116"/>
      <c r="M27" s="117">
        <f t="shared" si="0"/>
        <v>0</v>
      </c>
      <c r="N27" s="123">
        <f t="shared" si="28"/>
        <v>0</v>
      </c>
      <c r="O27" s="119">
        <f t="shared" si="27"/>
        <v>0</v>
      </c>
      <c r="P27" s="33" t="e">
        <f t="shared" si="1"/>
        <v>#DIV/0!</v>
      </c>
      <c r="Q27" s="57"/>
      <c r="R27" s="13">
        <f t="shared" si="2"/>
        <v>0</v>
      </c>
      <c r="S27" s="59"/>
      <c r="T27" s="60"/>
      <c r="U27" s="13">
        <f t="shared" si="3"/>
        <v>0</v>
      </c>
      <c r="V27" s="59"/>
      <c r="W27" s="60"/>
      <c r="X27" s="13">
        <f t="shared" si="4"/>
        <v>0</v>
      </c>
      <c r="Y27" s="59"/>
      <c r="Z27" s="60"/>
      <c r="AA27" s="13">
        <f t="shared" si="5"/>
        <v>0</v>
      </c>
      <c r="AB27" s="63"/>
      <c r="AC27" s="57"/>
      <c r="AD27" s="13">
        <f t="shared" si="6"/>
        <v>0</v>
      </c>
      <c r="AE27" s="59"/>
      <c r="AF27" s="60"/>
      <c r="AG27" s="13">
        <f t="shared" si="7"/>
        <v>0</v>
      </c>
      <c r="AH27" s="59"/>
      <c r="AI27" s="60"/>
      <c r="AJ27" s="13">
        <f t="shared" si="8"/>
        <v>0</v>
      </c>
      <c r="AK27" s="59"/>
      <c r="AL27" s="60"/>
      <c r="AM27" s="13">
        <f t="shared" si="9"/>
        <v>0</v>
      </c>
      <c r="AN27" s="63"/>
      <c r="AO27" s="57"/>
      <c r="AP27" s="13">
        <f t="shared" si="10"/>
        <v>0</v>
      </c>
      <c r="AQ27" s="59"/>
      <c r="AR27" s="60"/>
      <c r="AS27" s="13">
        <f t="shared" si="11"/>
        <v>0</v>
      </c>
      <c r="AT27" s="59"/>
      <c r="AU27" s="60"/>
      <c r="AV27" s="13">
        <f t="shared" si="12"/>
        <v>0</v>
      </c>
      <c r="AW27" s="59"/>
      <c r="AX27" s="60"/>
      <c r="AY27" s="13">
        <f t="shared" si="13"/>
        <v>0</v>
      </c>
      <c r="AZ27" s="59"/>
      <c r="BA27" s="60"/>
      <c r="BB27" s="13">
        <f t="shared" si="14"/>
        <v>0</v>
      </c>
      <c r="BC27" s="59"/>
      <c r="BD27" s="60"/>
      <c r="BE27" s="13">
        <f t="shared" si="15"/>
        <v>0</v>
      </c>
      <c r="BF27" s="59"/>
      <c r="BG27" s="60"/>
      <c r="BH27" s="13">
        <f t="shared" si="16"/>
        <v>0</v>
      </c>
      <c r="BI27" s="59"/>
      <c r="BJ27" s="60"/>
      <c r="BK27" s="13">
        <f t="shared" si="17"/>
        <v>0</v>
      </c>
      <c r="BL27" s="59"/>
      <c r="BM27" s="60"/>
      <c r="BN27" s="13">
        <f t="shared" si="18"/>
        <v>0</v>
      </c>
      <c r="BO27" s="59"/>
      <c r="BP27" s="60"/>
      <c r="BQ27" s="13">
        <f t="shared" si="19"/>
        <v>0</v>
      </c>
      <c r="BR27" s="59"/>
      <c r="BS27" s="60"/>
      <c r="BT27" s="13">
        <f t="shared" si="20"/>
        <v>0</v>
      </c>
      <c r="BU27" s="59"/>
      <c r="BV27" s="60"/>
      <c r="BW27" s="13">
        <f t="shared" si="21"/>
        <v>0</v>
      </c>
      <c r="BX27" s="59"/>
      <c r="BY27" s="60"/>
      <c r="BZ27" s="13">
        <f t="shared" si="22"/>
        <v>0</v>
      </c>
      <c r="CA27" s="59"/>
      <c r="CB27" s="60"/>
      <c r="CC27" s="13">
        <f t="shared" si="23"/>
        <v>0</v>
      </c>
      <c r="CD27" s="59"/>
      <c r="CE27" s="60"/>
      <c r="CF27" s="13">
        <f t="shared" si="24"/>
        <v>0</v>
      </c>
      <c r="CG27" s="59"/>
      <c r="CH27" s="60"/>
      <c r="CI27" s="13">
        <f t="shared" si="25"/>
        <v>0</v>
      </c>
      <c r="CJ27" s="59"/>
    </row>
    <row r="28" spans="1:88" ht="24">
      <c r="A28" s="73" t="s">
        <v>125</v>
      </c>
      <c r="B28" s="124" t="s">
        <v>126</v>
      </c>
      <c r="C28" s="125"/>
      <c r="D28" s="125"/>
      <c r="E28" s="125"/>
      <c r="F28" s="125"/>
      <c r="G28" s="125"/>
      <c r="H28" s="126"/>
      <c r="I28" s="46" t="s">
        <v>116</v>
      </c>
      <c r="J28" s="41" t="s">
        <v>113</v>
      </c>
      <c r="K28" s="49">
        <v>1</v>
      </c>
      <c r="L28" s="120"/>
      <c r="M28" s="117">
        <f t="shared" si="0"/>
        <v>0</v>
      </c>
      <c r="N28" s="122">
        <f t="shared" si="28"/>
        <v>0</v>
      </c>
      <c r="O28" s="119">
        <f t="shared" si="27"/>
        <v>0</v>
      </c>
      <c r="P28" s="33" t="e">
        <f t="shared" si="1"/>
        <v>#DIV/0!</v>
      </c>
      <c r="Q28" s="57"/>
      <c r="R28" s="13">
        <f t="shared" si="2"/>
        <v>0</v>
      </c>
      <c r="S28" s="59"/>
      <c r="T28" s="60"/>
      <c r="U28" s="13">
        <f t="shared" si="3"/>
        <v>0</v>
      </c>
      <c r="V28" s="59"/>
      <c r="W28" s="60"/>
      <c r="X28" s="13">
        <f t="shared" si="4"/>
        <v>0</v>
      </c>
      <c r="Y28" s="59"/>
      <c r="Z28" s="60"/>
      <c r="AA28" s="13">
        <f t="shared" si="5"/>
        <v>0</v>
      </c>
      <c r="AB28" s="63"/>
      <c r="AC28" s="57"/>
      <c r="AD28" s="13">
        <f t="shared" si="6"/>
        <v>0</v>
      </c>
      <c r="AE28" s="59"/>
      <c r="AF28" s="60"/>
      <c r="AG28" s="13">
        <f t="shared" si="7"/>
        <v>0</v>
      </c>
      <c r="AH28" s="59"/>
      <c r="AI28" s="60"/>
      <c r="AJ28" s="13">
        <f t="shared" si="8"/>
        <v>0</v>
      </c>
      <c r="AK28" s="59"/>
      <c r="AL28" s="60"/>
      <c r="AM28" s="13">
        <f t="shared" si="9"/>
        <v>0</v>
      </c>
      <c r="AN28" s="63"/>
      <c r="AO28" s="57"/>
      <c r="AP28" s="13">
        <f t="shared" si="10"/>
        <v>0</v>
      </c>
      <c r="AQ28" s="59"/>
      <c r="AR28" s="60"/>
      <c r="AS28" s="13">
        <f t="shared" si="11"/>
        <v>0</v>
      </c>
      <c r="AT28" s="59"/>
      <c r="AU28" s="60"/>
      <c r="AV28" s="13">
        <f t="shared" si="12"/>
        <v>0</v>
      </c>
      <c r="AW28" s="59"/>
      <c r="AX28" s="60"/>
      <c r="AY28" s="13">
        <f t="shared" si="13"/>
        <v>0</v>
      </c>
      <c r="AZ28" s="59"/>
      <c r="BA28" s="60"/>
      <c r="BB28" s="13">
        <f t="shared" si="14"/>
        <v>0</v>
      </c>
      <c r="BC28" s="59"/>
      <c r="BD28" s="60"/>
      <c r="BE28" s="13">
        <f t="shared" si="15"/>
        <v>0</v>
      </c>
      <c r="BF28" s="59"/>
      <c r="BG28" s="60"/>
      <c r="BH28" s="13">
        <f t="shared" si="16"/>
        <v>0</v>
      </c>
      <c r="BI28" s="59"/>
      <c r="BJ28" s="60"/>
      <c r="BK28" s="13">
        <f t="shared" si="17"/>
        <v>0</v>
      </c>
      <c r="BL28" s="59"/>
      <c r="BM28" s="60"/>
      <c r="BN28" s="13">
        <f t="shared" si="18"/>
        <v>0</v>
      </c>
      <c r="BO28" s="59"/>
      <c r="BP28" s="60"/>
      <c r="BQ28" s="13">
        <f t="shared" si="19"/>
        <v>0</v>
      </c>
      <c r="BR28" s="59"/>
      <c r="BS28" s="60"/>
      <c r="BT28" s="13">
        <f t="shared" si="20"/>
        <v>0</v>
      </c>
      <c r="BU28" s="59"/>
      <c r="BV28" s="60"/>
      <c r="BW28" s="13">
        <f t="shared" si="21"/>
        <v>0</v>
      </c>
      <c r="BX28" s="59"/>
      <c r="BY28" s="60"/>
      <c r="BZ28" s="13">
        <f t="shared" si="22"/>
        <v>0</v>
      </c>
      <c r="CA28" s="59"/>
      <c r="CB28" s="60"/>
      <c r="CC28" s="13">
        <f t="shared" si="23"/>
        <v>0</v>
      </c>
      <c r="CD28" s="59"/>
      <c r="CE28" s="60"/>
      <c r="CF28" s="13">
        <f t="shared" si="24"/>
        <v>0</v>
      </c>
      <c r="CG28" s="59"/>
      <c r="CH28" s="60"/>
      <c r="CI28" s="13">
        <f t="shared" si="25"/>
        <v>0</v>
      </c>
      <c r="CJ28" s="59"/>
    </row>
    <row r="29" spans="1:88" ht="116.25" customHeight="1">
      <c r="A29" s="109" t="s">
        <v>127</v>
      </c>
      <c r="B29" s="125" t="s">
        <v>128</v>
      </c>
      <c r="C29" s="125"/>
      <c r="D29" s="125"/>
      <c r="E29" s="125"/>
      <c r="F29" s="125"/>
      <c r="G29" s="125"/>
      <c r="H29" s="126"/>
      <c r="I29" s="46" t="s">
        <v>129</v>
      </c>
      <c r="J29" s="41" t="s">
        <v>130</v>
      </c>
      <c r="K29" s="49">
        <v>1</v>
      </c>
      <c r="L29" s="120"/>
      <c r="M29" s="117">
        <f t="shared" si="0"/>
        <v>0</v>
      </c>
      <c r="N29" s="122">
        <f t="shared" si="28"/>
        <v>0</v>
      </c>
      <c r="O29" s="119">
        <f t="shared" si="27"/>
        <v>0</v>
      </c>
      <c r="P29" s="33" t="e">
        <f t="shared" si="1"/>
        <v>#DIV/0!</v>
      </c>
      <c r="Q29" s="57"/>
      <c r="R29" s="13">
        <f t="shared" si="2"/>
        <v>0</v>
      </c>
      <c r="S29" s="59"/>
      <c r="T29" s="60"/>
      <c r="U29" s="13">
        <f t="shared" si="3"/>
        <v>0</v>
      </c>
      <c r="V29" s="59"/>
      <c r="W29" s="60"/>
      <c r="X29" s="13">
        <f t="shared" si="4"/>
        <v>0</v>
      </c>
      <c r="Y29" s="59"/>
      <c r="Z29" s="60"/>
      <c r="AA29" s="13">
        <f t="shared" si="5"/>
        <v>0</v>
      </c>
      <c r="AB29" s="63"/>
      <c r="AC29" s="57"/>
      <c r="AD29" s="13">
        <f t="shared" si="6"/>
        <v>0</v>
      </c>
      <c r="AE29" s="59"/>
      <c r="AF29" s="60"/>
      <c r="AG29" s="13">
        <f t="shared" si="7"/>
        <v>0</v>
      </c>
      <c r="AH29" s="59"/>
      <c r="AI29" s="60"/>
      <c r="AJ29" s="13">
        <f t="shared" si="8"/>
        <v>0</v>
      </c>
      <c r="AK29" s="59"/>
      <c r="AL29" s="60"/>
      <c r="AM29" s="13">
        <f t="shared" si="9"/>
        <v>0</v>
      </c>
      <c r="AN29" s="63"/>
      <c r="AO29" s="57"/>
      <c r="AP29" s="13">
        <f t="shared" si="10"/>
        <v>0</v>
      </c>
      <c r="AQ29" s="59"/>
      <c r="AR29" s="60"/>
      <c r="AS29" s="13">
        <f t="shared" si="11"/>
        <v>0</v>
      </c>
      <c r="AT29" s="59"/>
      <c r="AU29" s="60"/>
      <c r="AV29" s="13">
        <f t="shared" si="12"/>
        <v>0</v>
      </c>
      <c r="AW29" s="59"/>
      <c r="AX29" s="60"/>
      <c r="AY29" s="13">
        <f t="shared" si="13"/>
        <v>0</v>
      </c>
      <c r="AZ29" s="59"/>
      <c r="BA29" s="60"/>
      <c r="BB29" s="13">
        <f t="shared" si="14"/>
        <v>0</v>
      </c>
      <c r="BC29" s="59"/>
      <c r="BD29" s="60"/>
      <c r="BE29" s="13">
        <f t="shared" si="15"/>
        <v>0</v>
      </c>
      <c r="BF29" s="59"/>
      <c r="BG29" s="60"/>
      <c r="BH29" s="13">
        <f t="shared" si="16"/>
        <v>0</v>
      </c>
      <c r="BI29" s="59"/>
      <c r="BJ29" s="60"/>
      <c r="BK29" s="13">
        <f t="shared" si="17"/>
        <v>0</v>
      </c>
      <c r="BL29" s="59"/>
      <c r="BM29" s="60"/>
      <c r="BN29" s="13">
        <f t="shared" si="18"/>
        <v>0</v>
      </c>
      <c r="BO29" s="59"/>
      <c r="BP29" s="60"/>
      <c r="BQ29" s="13">
        <f t="shared" si="19"/>
        <v>0</v>
      </c>
      <c r="BR29" s="59"/>
      <c r="BS29" s="60"/>
      <c r="BT29" s="13">
        <f t="shared" si="20"/>
        <v>0</v>
      </c>
      <c r="BU29" s="59"/>
      <c r="BV29" s="60"/>
      <c r="BW29" s="13">
        <f t="shared" si="21"/>
        <v>0</v>
      </c>
      <c r="BX29" s="59"/>
      <c r="BY29" s="60"/>
      <c r="BZ29" s="13">
        <f t="shared" si="22"/>
        <v>0</v>
      </c>
      <c r="CA29" s="59"/>
      <c r="CB29" s="60"/>
      <c r="CC29" s="13">
        <f t="shared" si="23"/>
        <v>0</v>
      </c>
      <c r="CD29" s="59"/>
      <c r="CE29" s="60"/>
      <c r="CF29" s="13">
        <f t="shared" si="24"/>
        <v>0</v>
      </c>
      <c r="CG29" s="59"/>
      <c r="CH29" s="60"/>
      <c r="CI29" s="13">
        <f t="shared" si="25"/>
        <v>0</v>
      </c>
      <c r="CJ29" s="59"/>
    </row>
    <row r="30" spans="1:88" ht="24">
      <c r="A30" s="71" t="s">
        <v>131</v>
      </c>
      <c r="B30" s="124" t="s">
        <v>132</v>
      </c>
      <c r="C30" s="125"/>
      <c r="D30" s="125"/>
      <c r="E30" s="125"/>
      <c r="F30" s="125"/>
      <c r="G30" s="125"/>
      <c r="H30" s="126"/>
      <c r="I30" s="46" t="s">
        <v>129</v>
      </c>
      <c r="J30" s="41" t="s">
        <v>133</v>
      </c>
      <c r="K30" s="49">
        <v>1</v>
      </c>
      <c r="L30" s="120"/>
      <c r="M30" s="117">
        <f t="shared" si="0"/>
        <v>0</v>
      </c>
      <c r="N30" s="122">
        <f t="shared" si="28"/>
        <v>0</v>
      </c>
      <c r="O30" s="119">
        <f t="shared" si="27"/>
        <v>0</v>
      </c>
      <c r="P30" s="33" t="e">
        <f t="shared" si="1"/>
        <v>#DIV/0!</v>
      </c>
      <c r="Q30" s="57"/>
      <c r="R30" s="13">
        <f t="shared" si="2"/>
        <v>0</v>
      </c>
      <c r="S30" s="59"/>
      <c r="T30" s="60"/>
      <c r="U30" s="13">
        <f t="shared" si="3"/>
        <v>0</v>
      </c>
      <c r="V30" s="59"/>
      <c r="W30" s="60"/>
      <c r="X30" s="13">
        <f t="shared" si="4"/>
        <v>0</v>
      </c>
      <c r="Y30" s="59"/>
      <c r="Z30" s="60"/>
      <c r="AA30" s="13">
        <f t="shared" si="5"/>
        <v>0</v>
      </c>
      <c r="AB30" s="63"/>
      <c r="AC30" s="57"/>
      <c r="AD30" s="13">
        <f t="shared" si="6"/>
        <v>0</v>
      </c>
      <c r="AE30" s="59"/>
      <c r="AF30" s="60"/>
      <c r="AG30" s="13">
        <f t="shared" si="7"/>
        <v>0</v>
      </c>
      <c r="AH30" s="59"/>
      <c r="AI30" s="60"/>
      <c r="AJ30" s="13">
        <f t="shared" si="8"/>
        <v>0</v>
      </c>
      <c r="AK30" s="59"/>
      <c r="AL30" s="60"/>
      <c r="AM30" s="13">
        <f t="shared" si="9"/>
        <v>0</v>
      </c>
      <c r="AN30" s="63"/>
      <c r="AO30" s="57"/>
      <c r="AP30" s="13">
        <f t="shared" si="10"/>
        <v>0</v>
      </c>
      <c r="AQ30" s="59"/>
      <c r="AR30" s="60"/>
      <c r="AS30" s="13">
        <f t="shared" si="11"/>
        <v>0</v>
      </c>
      <c r="AT30" s="59"/>
      <c r="AU30" s="60"/>
      <c r="AV30" s="13">
        <f t="shared" si="12"/>
        <v>0</v>
      </c>
      <c r="AW30" s="59"/>
      <c r="AX30" s="60"/>
      <c r="AY30" s="13">
        <f t="shared" si="13"/>
        <v>0</v>
      </c>
      <c r="AZ30" s="59"/>
      <c r="BA30" s="60"/>
      <c r="BB30" s="13">
        <f t="shared" si="14"/>
        <v>0</v>
      </c>
      <c r="BC30" s="59"/>
      <c r="BD30" s="60"/>
      <c r="BE30" s="13">
        <f t="shared" si="15"/>
        <v>0</v>
      </c>
      <c r="BF30" s="59"/>
      <c r="BG30" s="60"/>
      <c r="BH30" s="13">
        <f t="shared" si="16"/>
        <v>0</v>
      </c>
      <c r="BI30" s="59"/>
      <c r="BJ30" s="60"/>
      <c r="BK30" s="13">
        <f t="shared" si="17"/>
        <v>0</v>
      </c>
      <c r="BL30" s="59"/>
      <c r="BM30" s="60"/>
      <c r="BN30" s="13">
        <f t="shared" si="18"/>
        <v>0</v>
      </c>
      <c r="BO30" s="59"/>
      <c r="BP30" s="60"/>
      <c r="BQ30" s="13">
        <f t="shared" si="19"/>
        <v>0</v>
      </c>
      <c r="BR30" s="59"/>
      <c r="BS30" s="60"/>
      <c r="BT30" s="13">
        <f t="shared" si="20"/>
        <v>0</v>
      </c>
      <c r="BU30" s="59"/>
      <c r="BV30" s="60"/>
      <c r="BW30" s="13">
        <f t="shared" si="21"/>
        <v>0</v>
      </c>
      <c r="BX30" s="59"/>
      <c r="BY30" s="60"/>
      <c r="BZ30" s="13">
        <f t="shared" si="22"/>
        <v>0</v>
      </c>
      <c r="CA30" s="59"/>
      <c r="CB30" s="60"/>
      <c r="CC30" s="13">
        <f t="shared" si="23"/>
        <v>0</v>
      </c>
      <c r="CD30" s="59"/>
      <c r="CE30" s="60"/>
      <c r="CF30" s="13">
        <f t="shared" si="24"/>
        <v>0</v>
      </c>
      <c r="CG30" s="59"/>
      <c r="CH30" s="60"/>
      <c r="CI30" s="13">
        <f t="shared" si="25"/>
        <v>0</v>
      </c>
      <c r="CJ30" s="59"/>
    </row>
    <row r="31" spans="1:88" ht="24">
      <c r="A31" s="71" t="s">
        <v>134</v>
      </c>
      <c r="B31" s="124" t="s">
        <v>135</v>
      </c>
      <c r="C31" s="125"/>
      <c r="D31" s="125"/>
      <c r="E31" s="125"/>
      <c r="F31" s="125"/>
      <c r="G31" s="125"/>
      <c r="H31" s="126"/>
      <c r="I31" s="46" t="s">
        <v>129</v>
      </c>
      <c r="J31" s="41" t="s">
        <v>110</v>
      </c>
      <c r="K31" s="49">
        <v>17.48</v>
      </c>
      <c r="L31" s="116"/>
      <c r="M31" s="117">
        <f t="shared" si="0"/>
        <v>0</v>
      </c>
      <c r="N31" s="123">
        <f t="shared" si="28"/>
        <v>0</v>
      </c>
      <c r="O31" s="119">
        <f t="shared" si="27"/>
        <v>0</v>
      </c>
      <c r="P31" s="33" t="e">
        <f t="shared" si="1"/>
        <v>#DIV/0!</v>
      </c>
      <c r="Q31" s="57"/>
      <c r="R31" s="13">
        <f t="shared" si="2"/>
        <v>0</v>
      </c>
      <c r="S31" s="59"/>
      <c r="T31" s="60"/>
      <c r="U31" s="13">
        <f t="shared" si="3"/>
        <v>0</v>
      </c>
      <c r="V31" s="59"/>
      <c r="W31" s="60"/>
      <c r="X31" s="13">
        <f t="shared" si="4"/>
        <v>0</v>
      </c>
      <c r="Y31" s="59"/>
      <c r="Z31" s="60"/>
      <c r="AA31" s="13">
        <f t="shared" si="5"/>
        <v>0</v>
      </c>
      <c r="AB31" s="63"/>
      <c r="AC31" s="57"/>
      <c r="AD31" s="13">
        <f t="shared" si="6"/>
        <v>0</v>
      </c>
      <c r="AE31" s="59"/>
      <c r="AF31" s="60"/>
      <c r="AG31" s="13">
        <f t="shared" si="7"/>
        <v>0</v>
      </c>
      <c r="AH31" s="59"/>
      <c r="AI31" s="60"/>
      <c r="AJ31" s="13">
        <f t="shared" si="8"/>
        <v>0</v>
      </c>
      <c r="AK31" s="59"/>
      <c r="AL31" s="60"/>
      <c r="AM31" s="13">
        <f t="shared" si="9"/>
        <v>0</v>
      </c>
      <c r="AN31" s="63"/>
      <c r="AO31" s="57"/>
      <c r="AP31" s="13">
        <f t="shared" si="10"/>
        <v>0</v>
      </c>
      <c r="AQ31" s="59"/>
      <c r="AR31" s="60"/>
      <c r="AS31" s="13">
        <f t="shared" si="11"/>
        <v>0</v>
      </c>
      <c r="AT31" s="59"/>
      <c r="AU31" s="60"/>
      <c r="AV31" s="13">
        <f t="shared" si="12"/>
        <v>0</v>
      </c>
      <c r="AW31" s="59"/>
      <c r="AX31" s="60"/>
      <c r="AY31" s="13">
        <f t="shared" si="13"/>
        <v>0</v>
      </c>
      <c r="AZ31" s="59"/>
      <c r="BA31" s="60"/>
      <c r="BB31" s="13">
        <f t="shared" si="14"/>
        <v>0</v>
      </c>
      <c r="BC31" s="59"/>
      <c r="BD31" s="60"/>
      <c r="BE31" s="13">
        <f t="shared" si="15"/>
        <v>0</v>
      </c>
      <c r="BF31" s="59"/>
      <c r="BG31" s="60"/>
      <c r="BH31" s="13">
        <f t="shared" si="16"/>
        <v>0</v>
      </c>
      <c r="BI31" s="59"/>
      <c r="BJ31" s="60"/>
      <c r="BK31" s="13">
        <f t="shared" si="17"/>
        <v>0</v>
      </c>
      <c r="BL31" s="59"/>
      <c r="BM31" s="60"/>
      <c r="BN31" s="13">
        <f t="shared" si="18"/>
        <v>0</v>
      </c>
      <c r="BO31" s="59"/>
      <c r="BP31" s="60"/>
      <c r="BQ31" s="13">
        <f t="shared" si="19"/>
        <v>0</v>
      </c>
      <c r="BR31" s="59"/>
      <c r="BS31" s="60"/>
      <c r="BT31" s="13">
        <f t="shared" si="20"/>
        <v>0</v>
      </c>
      <c r="BU31" s="59"/>
      <c r="BV31" s="60"/>
      <c r="BW31" s="13">
        <f t="shared" si="21"/>
        <v>0</v>
      </c>
      <c r="BX31" s="59"/>
      <c r="BY31" s="60"/>
      <c r="BZ31" s="13">
        <f t="shared" si="22"/>
        <v>0</v>
      </c>
      <c r="CA31" s="59"/>
      <c r="CB31" s="60"/>
      <c r="CC31" s="13">
        <f t="shared" si="23"/>
        <v>0</v>
      </c>
      <c r="CD31" s="59"/>
      <c r="CE31" s="60"/>
      <c r="CF31" s="13">
        <f t="shared" si="24"/>
        <v>0</v>
      </c>
      <c r="CG31" s="59"/>
      <c r="CH31" s="60"/>
      <c r="CI31" s="13">
        <f t="shared" si="25"/>
        <v>0</v>
      </c>
      <c r="CJ31" s="59"/>
    </row>
    <row r="32" spans="1:88" ht="24">
      <c r="A32" s="71" t="s">
        <v>136</v>
      </c>
      <c r="B32" s="124" t="s">
        <v>137</v>
      </c>
      <c r="C32" s="125"/>
      <c r="D32" s="125"/>
      <c r="E32" s="125"/>
      <c r="F32" s="125"/>
      <c r="G32" s="125"/>
      <c r="H32" s="126"/>
      <c r="I32" s="46" t="s">
        <v>129</v>
      </c>
      <c r="J32" s="41" t="s">
        <v>113</v>
      </c>
      <c r="K32" s="49">
        <v>1</v>
      </c>
      <c r="L32" s="120"/>
      <c r="M32" s="117">
        <f t="shared" si="0"/>
        <v>0</v>
      </c>
      <c r="N32" s="122">
        <f t="shared" si="28"/>
        <v>0</v>
      </c>
      <c r="O32" s="119">
        <f t="shared" si="27"/>
        <v>0</v>
      </c>
      <c r="P32" s="33" t="e">
        <f t="shared" si="1"/>
        <v>#DIV/0!</v>
      </c>
      <c r="Q32" s="57"/>
      <c r="R32" s="13">
        <f t="shared" si="2"/>
        <v>0</v>
      </c>
      <c r="S32" s="59"/>
      <c r="T32" s="60"/>
      <c r="U32" s="13">
        <f t="shared" si="3"/>
        <v>0</v>
      </c>
      <c r="V32" s="59"/>
      <c r="W32" s="60"/>
      <c r="X32" s="13">
        <f t="shared" si="4"/>
        <v>0</v>
      </c>
      <c r="Y32" s="59"/>
      <c r="Z32" s="60"/>
      <c r="AA32" s="13">
        <f t="shared" si="5"/>
        <v>0</v>
      </c>
      <c r="AB32" s="63"/>
      <c r="AC32" s="57"/>
      <c r="AD32" s="13">
        <f t="shared" si="6"/>
        <v>0</v>
      </c>
      <c r="AE32" s="59"/>
      <c r="AF32" s="60"/>
      <c r="AG32" s="13">
        <f t="shared" si="7"/>
        <v>0</v>
      </c>
      <c r="AH32" s="59"/>
      <c r="AI32" s="60"/>
      <c r="AJ32" s="13">
        <f t="shared" si="8"/>
        <v>0</v>
      </c>
      <c r="AK32" s="59"/>
      <c r="AL32" s="60"/>
      <c r="AM32" s="13">
        <f t="shared" si="9"/>
        <v>0</v>
      </c>
      <c r="AN32" s="63"/>
      <c r="AO32" s="57"/>
      <c r="AP32" s="13">
        <f t="shared" si="10"/>
        <v>0</v>
      </c>
      <c r="AQ32" s="59"/>
      <c r="AR32" s="60"/>
      <c r="AS32" s="13">
        <f t="shared" si="11"/>
        <v>0</v>
      </c>
      <c r="AT32" s="59"/>
      <c r="AU32" s="60"/>
      <c r="AV32" s="13">
        <f t="shared" si="12"/>
        <v>0</v>
      </c>
      <c r="AW32" s="59"/>
      <c r="AX32" s="60"/>
      <c r="AY32" s="13">
        <f t="shared" si="13"/>
        <v>0</v>
      </c>
      <c r="AZ32" s="59"/>
      <c r="BA32" s="60"/>
      <c r="BB32" s="13">
        <f t="shared" si="14"/>
        <v>0</v>
      </c>
      <c r="BC32" s="59"/>
      <c r="BD32" s="60"/>
      <c r="BE32" s="13">
        <f t="shared" si="15"/>
        <v>0</v>
      </c>
      <c r="BF32" s="59"/>
      <c r="BG32" s="60"/>
      <c r="BH32" s="13">
        <f t="shared" si="16"/>
        <v>0</v>
      </c>
      <c r="BI32" s="59"/>
      <c r="BJ32" s="60"/>
      <c r="BK32" s="13">
        <f t="shared" si="17"/>
        <v>0</v>
      </c>
      <c r="BL32" s="59"/>
      <c r="BM32" s="60"/>
      <c r="BN32" s="13">
        <f t="shared" si="18"/>
        <v>0</v>
      </c>
      <c r="BO32" s="59"/>
      <c r="BP32" s="60"/>
      <c r="BQ32" s="13">
        <f t="shared" si="19"/>
        <v>0</v>
      </c>
      <c r="BR32" s="59"/>
      <c r="BS32" s="60"/>
      <c r="BT32" s="13">
        <f t="shared" si="20"/>
        <v>0</v>
      </c>
      <c r="BU32" s="59"/>
      <c r="BV32" s="60"/>
      <c r="BW32" s="13">
        <f t="shared" si="21"/>
        <v>0</v>
      </c>
      <c r="BX32" s="59"/>
      <c r="BY32" s="60"/>
      <c r="BZ32" s="13">
        <f t="shared" si="22"/>
        <v>0</v>
      </c>
      <c r="CA32" s="59"/>
      <c r="CB32" s="60"/>
      <c r="CC32" s="13">
        <f t="shared" si="23"/>
        <v>0</v>
      </c>
      <c r="CD32" s="59"/>
      <c r="CE32" s="60"/>
      <c r="CF32" s="13">
        <f t="shared" si="24"/>
        <v>0</v>
      </c>
      <c r="CG32" s="59"/>
      <c r="CH32" s="60"/>
      <c r="CI32" s="13">
        <f t="shared" si="25"/>
        <v>0</v>
      </c>
      <c r="CJ32" s="59"/>
    </row>
    <row r="33" spans="1:88" ht="24">
      <c r="A33" s="71" t="s">
        <v>138</v>
      </c>
      <c r="B33" s="124" t="s">
        <v>139</v>
      </c>
      <c r="C33" s="125"/>
      <c r="D33" s="125"/>
      <c r="E33" s="125"/>
      <c r="F33" s="125"/>
      <c r="G33" s="125"/>
      <c r="H33" s="126"/>
      <c r="I33" s="46" t="s">
        <v>140</v>
      </c>
      <c r="J33" s="41" t="s">
        <v>110</v>
      </c>
      <c r="K33" s="49">
        <v>17.48</v>
      </c>
      <c r="L33" s="116"/>
      <c r="M33" s="117">
        <f t="shared" si="0"/>
        <v>0</v>
      </c>
      <c r="N33" s="123">
        <f t="shared" si="28"/>
        <v>0</v>
      </c>
      <c r="O33" s="119">
        <f t="shared" si="27"/>
        <v>0</v>
      </c>
      <c r="P33" s="33" t="e">
        <f t="shared" si="1"/>
        <v>#DIV/0!</v>
      </c>
      <c r="Q33" s="57"/>
      <c r="R33" s="13">
        <f t="shared" si="2"/>
        <v>0</v>
      </c>
      <c r="S33" s="59"/>
      <c r="T33" s="60"/>
      <c r="U33" s="13">
        <f t="shared" si="3"/>
        <v>0</v>
      </c>
      <c r="V33" s="59"/>
      <c r="W33" s="60"/>
      <c r="X33" s="13">
        <f t="shared" si="4"/>
        <v>0</v>
      </c>
      <c r="Y33" s="59"/>
      <c r="Z33" s="60"/>
      <c r="AA33" s="13">
        <f t="shared" si="5"/>
        <v>0</v>
      </c>
      <c r="AB33" s="63"/>
      <c r="AC33" s="57"/>
      <c r="AD33" s="13">
        <f t="shared" si="6"/>
        <v>0</v>
      </c>
      <c r="AE33" s="59"/>
      <c r="AF33" s="60"/>
      <c r="AG33" s="13">
        <f t="shared" si="7"/>
        <v>0</v>
      </c>
      <c r="AH33" s="59"/>
      <c r="AI33" s="60"/>
      <c r="AJ33" s="13">
        <f t="shared" si="8"/>
        <v>0</v>
      </c>
      <c r="AK33" s="59"/>
      <c r="AL33" s="60"/>
      <c r="AM33" s="13">
        <f t="shared" si="9"/>
        <v>0</v>
      </c>
      <c r="AN33" s="63"/>
      <c r="AO33" s="57"/>
      <c r="AP33" s="13">
        <f t="shared" si="10"/>
        <v>0</v>
      </c>
      <c r="AQ33" s="59"/>
      <c r="AR33" s="60"/>
      <c r="AS33" s="13">
        <f t="shared" si="11"/>
        <v>0</v>
      </c>
      <c r="AT33" s="59"/>
      <c r="AU33" s="60"/>
      <c r="AV33" s="13">
        <f t="shared" si="12"/>
        <v>0</v>
      </c>
      <c r="AW33" s="59"/>
      <c r="AX33" s="60"/>
      <c r="AY33" s="13">
        <f t="shared" si="13"/>
        <v>0</v>
      </c>
      <c r="AZ33" s="59"/>
      <c r="BA33" s="60"/>
      <c r="BB33" s="13">
        <f t="shared" si="14"/>
        <v>0</v>
      </c>
      <c r="BC33" s="59"/>
      <c r="BD33" s="60"/>
      <c r="BE33" s="13">
        <f t="shared" si="15"/>
        <v>0</v>
      </c>
      <c r="BF33" s="59"/>
      <c r="BG33" s="60"/>
      <c r="BH33" s="13">
        <f t="shared" si="16"/>
        <v>0</v>
      </c>
      <c r="BI33" s="59"/>
      <c r="BJ33" s="60"/>
      <c r="BK33" s="13">
        <f t="shared" si="17"/>
        <v>0</v>
      </c>
      <c r="BL33" s="59"/>
      <c r="BM33" s="60"/>
      <c r="BN33" s="13">
        <f t="shared" si="18"/>
        <v>0</v>
      </c>
      <c r="BO33" s="59"/>
      <c r="BP33" s="60"/>
      <c r="BQ33" s="13">
        <f t="shared" si="19"/>
        <v>0</v>
      </c>
      <c r="BR33" s="59"/>
      <c r="BS33" s="60"/>
      <c r="BT33" s="13">
        <f t="shared" si="20"/>
        <v>0</v>
      </c>
      <c r="BU33" s="59"/>
      <c r="BV33" s="60"/>
      <c r="BW33" s="13">
        <f t="shared" si="21"/>
        <v>0</v>
      </c>
      <c r="BX33" s="59"/>
      <c r="BY33" s="60"/>
      <c r="BZ33" s="13">
        <f t="shared" si="22"/>
        <v>0</v>
      </c>
      <c r="CA33" s="59"/>
      <c r="CB33" s="60"/>
      <c r="CC33" s="13">
        <f t="shared" si="23"/>
        <v>0</v>
      </c>
      <c r="CD33" s="59"/>
      <c r="CE33" s="60"/>
      <c r="CF33" s="13">
        <f t="shared" si="24"/>
        <v>0</v>
      </c>
      <c r="CG33" s="59"/>
      <c r="CH33" s="60"/>
      <c r="CI33" s="13">
        <f t="shared" si="25"/>
        <v>0</v>
      </c>
      <c r="CJ33" s="59"/>
    </row>
    <row r="34" spans="1:88" ht="24">
      <c r="A34" s="71" t="s">
        <v>141</v>
      </c>
      <c r="B34" s="124" t="s">
        <v>142</v>
      </c>
      <c r="C34" s="125"/>
      <c r="D34" s="125"/>
      <c r="E34" s="125"/>
      <c r="F34" s="125"/>
      <c r="G34" s="125"/>
      <c r="H34" s="126"/>
      <c r="I34" s="46" t="s">
        <v>140</v>
      </c>
      <c r="J34" s="41" t="s">
        <v>143</v>
      </c>
      <c r="K34" s="49">
        <v>116.52</v>
      </c>
      <c r="L34" s="116"/>
      <c r="M34" s="117">
        <f t="shared" si="0"/>
        <v>0</v>
      </c>
      <c r="N34" s="123">
        <f t="shared" si="28"/>
        <v>0</v>
      </c>
      <c r="O34" s="119">
        <f t="shared" si="27"/>
        <v>0</v>
      </c>
      <c r="P34" s="33" t="e">
        <f t="shared" si="1"/>
        <v>#DIV/0!</v>
      </c>
      <c r="Q34" s="57"/>
      <c r="R34" s="13">
        <f t="shared" si="2"/>
        <v>0</v>
      </c>
      <c r="S34" s="59"/>
      <c r="T34" s="60"/>
      <c r="U34" s="13">
        <f t="shared" si="3"/>
        <v>0</v>
      </c>
      <c r="V34" s="59"/>
      <c r="W34" s="60"/>
      <c r="X34" s="13">
        <f t="shared" si="4"/>
        <v>0</v>
      </c>
      <c r="Y34" s="59"/>
      <c r="Z34" s="60"/>
      <c r="AA34" s="13">
        <f t="shared" si="5"/>
        <v>0</v>
      </c>
      <c r="AB34" s="63"/>
      <c r="AC34" s="57"/>
      <c r="AD34" s="13">
        <f t="shared" si="6"/>
        <v>0</v>
      </c>
      <c r="AE34" s="59"/>
      <c r="AF34" s="60"/>
      <c r="AG34" s="13">
        <f t="shared" si="7"/>
        <v>0</v>
      </c>
      <c r="AH34" s="59"/>
      <c r="AI34" s="60"/>
      <c r="AJ34" s="13">
        <f t="shared" si="8"/>
        <v>0</v>
      </c>
      <c r="AK34" s="59"/>
      <c r="AL34" s="60"/>
      <c r="AM34" s="13">
        <f t="shared" si="9"/>
        <v>0</v>
      </c>
      <c r="AN34" s="63"/>
      <c r="AO34" s="57"/>
      <c r="AP34" s="13">
        <f t="shared" si="10"/>
        <v>0</v>
      </c>
      <c r="AQ34" s="59"/>
      <c r="AR34" s="60"/>
      <c r="AS34" s="13">
        <f t="shared" si="11"/>
        <v>0</v>
      </c>
      <c r="AT34" s="59"/>
      <c r="AU34" s="60"/>
      <c r="AV34" s="13">
        <f t="shared" si="12"/>
        <v>0</v>
      </c>
      <c r="AW34" s="59"/>
      <c r="AX34" s="60"/>
      <c r="AY34" s="13">
        <f t="shared" si="13"/>
        <v>0</v>
      </c>
      <c r="AZ34" s="59"/>
      <c r="BA34" s="60"/>
      <c r="BB34" s="13">
        <f t="shared" si="14"/>
        <v>0</v>
      </c>
      <c r="BC34" s="59"/>
      <c r="BD34" s="60"/>
      <c r="BE34" s="13">
        <f t="shared" si="15"/>
        <v>0</v>
      </c>
      <c r="BF34" s="59"/>
      <c r="BG34" s="60"/>
      <c r="BH34" s="13">
        <f t="shared" si="16"/>
        <v>0</v>
      </c>
      <c r="BI34" s="59"/>
      <c r="BJ34" s="60"/>
      <c r="BK34" s="13">
        <f t="shared" si="17"/>
        <v>0</v>
      </c>
      <c r="BL34" s="59"/>
      <c r="BM34" s="60"/>
      <c r="BN34" s="13">
        <f t="shared" si="18"/>
        <v>0</v>
      </c>
      <c r="BO34" s="59"/>
      <c r="BP34" s="60"/>
      <c r="BQ34" s="13">
        <f t="shared" si="19"/>
        <v>0</v>
      </c>
      <c r="BR34" s="59"/>
      <c r="BS34" s="60"/>
      <c r="BT34" s="13">
        <f t="shared" si="20"/>
        <v>0</v>
      </c>
      <c r="BU34" s="59"/>
      <c r="BV34" s="60"/>
      <c r="BW34" s="13">
        <f t="shared" si="21"/>
        <v>0</v>
      </c>
      <c r="BX34" s="59"/>
      <c r="BY34" s="60"/>
      <c r="BZ34" s="13">
        <f t="shared" si="22"/>
        <v>0</v>
      </c>
      <c r="CA34" s="59"/>
      <c r="CB34" s="60"/>
      <c r="CC34" s="13">
        <f t="shared" si="23"/>
        <v>0</v>
      </c>
      <c r="CD34" s="59"/>
      <c r="CE34" s="60"/>
      <c r="CF34" s="13">
        <f t="shared" si="24"/>
        <v>0</v>
      </c>
      <c r="CG34" s="59"/>
      <c r="CH34" s="60"/>
      <c r="CI34" s="13">
        <f t="shared" si="25"/>
        <v>0</v>
      </c>
      <c r="CJ34" s="59"/>
    </row>
    <row r="35" spans="1:88" ht="24">
      <c r="A35" s="71" t="s">
        <v>144</v>
      </c>
      <c r="B35" s="124" t="s">
        <v>145</v>
      </c>
      <c r="C35" s="125"/>
      <c r="D35" s="125"/>
      <c r="E35" s="125"/>
      <c r="F35" s="125"/>
      <c r="G35" s="125"/>
      <c r="H35" s="126"/>
      <c r="I35" s="46" t="s">
        <v>140</v>
      </c>
      <c r="J35" s="41" t="s">
        <v>120</v>
      </c>
      <c r="K35" s="49">
        <v>106.34</v>
      </c>
      <c r="L35" s="116"/>
      <c r="M35" s="117">
        <f t="shared" si="0"/>
        <v>0</v>
      </c>
      <c r="N35" s="123">
        <f t="shared" si="28"/>
        <v>0</v>
      </c>
      <c r="O35" s="119">
        <f t="shared" si="27"/>
        <v>0</v>
      </c>
      <c r="P35" s="33" t="e">
        <f t="shared" si="1"/>
        <v>#DIV/0!</v>
      </c>
      <c r="Q35" s="57"/>
      <c r="R35" s="13">
        <f t="shared" si="2"/>
        <v>0</v>
      </c>
      <c r="S35" s="59"/>
      <c r="T35" s="60"/>
      <c r="U35" s="13">
        <f t="shared" si="3"/>
        <v>0</v>
      </c>
      <c r="V35" s="59"/>
      <c r="W35" s="60"/>
      <c r="X35" s="13">
        <f t="shared" si="4"/>
        <v>0</v>
      </c>
      <c r="Y35" s="59"/>
      <c r="Z35" s="60"/>
      <c r="AA35" s="13">
        <f t="shared" si="5"/>
        <v>0</v>
      </c>
      <c r="AB35" s="63"/>
      <c r="AC35" s="57"/>
      <c r="AD35" s="13">
        <f t="shared" si="6"/>
        <v>0</v>
      </c>
      <c r="AE35" s="59"/>
      <c r="AF35" s="60"/>
      <c r="AG35" s="13">
        <f t="shared" si="7"/>
        <v>0</v>
      </c>
      <c r="AH35" s="59"/>
      <c r="AI35" s="60"/>
      <c r="AJ35" s="13">
        <f t="shared" si="8"/>
        <v>0</v>
      </c>
      <c r="AK35" s="59"/>
      <c r="AL35" s="60"/>
      <c r="AM35" s="13">
        <f t="shared" si="9"/>
        <v>0</v>
      </c>
      <c r="AN35" s="63"/>
      <c r="AO35" s="57"/>
      <c r="AP35" s="13">
        <f t="shared" si="10"/>
        <v>0</v>
      </c>
      <c r="AQ35" s="59"/>
      <c r="AR35" s="60"/>
      <c r="AS35" s="13">
        <f t="shared" si="11"/>
        <v>0</v>
      </c>
      <c r="AT35" s="59"/>
      <c r="AU35" s="60"/>
      <c r="AV35" s="13">
        <f t="shared" si="12"/>
        <v>0</v>
      </c>
      <c r="AW35" s="59"/>
      <c r="AX35" s="60"/>
      <c r="AY35" s="13">
        <f t="shared" si="13"/>
        <v>0</v>
      </c>
      <c r="AZ35" s="59"/>
      <c r="BA35" s="60"/>
      <c r="BB35" s="13">
        <f t="shared" si="14"/>
        <v>0</v>
      </c>
      <c r="BC35" s="59"/>
      <c r="BD35" s="60"/>
      <c r="BE35" s="13">
        <f t="shared" si="15"/>
        <v>0</v>
      </c>
      <c r="BF35" s="59"/>
      <c r="BG35" s="60"/>
      <c r="BH35" s="13">
        <f t="shared" si="16"/>
        <v>0</v>
      </c>
      <c r="BI35" s="59"/>
      <c r="BJ35" s="60"/>
      <c r="BK35" s="13">
        <f t="shared" si="17"/>
        <v>0</v>
      </c>
      <c r="BL35" s="59"/>
      <c r="BM35" s="60"/>
      <c r="BN35" s="13">
        <f t="shared" si="18"/>
        <v>0</v>
      </c>
      <c r="BO35" s="59"/>
      <c r="BP35" s="60"/>
      <c r="BQ35" s="13">
        <f t="shared" si="19"/>
        <v>0</v>
      </c>
      <c r="BR35" s="59"/>
      <c r="BS35" s="60"/>
      <c r="BT35" s="13">
        <f t="shared" si="20"/>
        <v>0</v>
      </c>
      <c r="BU35" s="59"/>
      <c r="BV35" s="60"/>
      <c r="BW35" s="13">
        <f t="shared" si="21"/>
        <v>0</v>
      </c>
      <c r="BX35" s="59"/>
      <c r="BY35" s="60"/>
      <c r="BZ35" s="13">
        <f t="shared" si="22"/>
        <v>0</v>
      </c>
      <c r="CA35" s="59"/>
      <c r="CB35" s="60"/>
      <c r="CC35" s="13">
        <f t="shared" si="23"/>
        <v>0</v>
      </c>
      <c r="CD35" s="59"/>
      <c r="CE35" s="60"/>
      <c r="CF35" s="13">
        <f t="shared" si="24"/>
        <v>0</v>
      </c>
      <c r="CG35" s="59"/>
      <c r="CH35" s="60"/>
      <c r="CI35" s="13">
        <f t="shared" si="25"/>
        <v>0</v>
      </c>
      <c r="CJ35" s="59"/>
    </row>
    <row r="36" spans="1:88" ht="24">
      <c r="A36" s="42" t="s">
        <v>146</v>
      </c>
      <c r="B36" s="127" t="s">
        <v>147</v>
      </c>
      <c r="C36" s="128"/>
      <c r="D36" s="128"/>
      <c r="E36" s="128"/>
      <c r="F36" s="128"/>
      <c r="G36" s="128"/>
      <c r="H36" s="129"/>
      <c r="I36" s="70" t="s">
        <v>140</v>
      </c>
      <c r="J36" s="42" t="s">
        <v>113</v>
      </c>
      <c r="K36" s="50">
        <v>1</v>
      </c>
      <c r="L36" s="121"/>
      <c r="M36" s="118">
        <f t="shared" si="0"/>
        <v>0</v>
      </c>
      <c r="N36" s="122">
        <f t="shared" si="28"/>
        <v>0</v>
      </c>
      <c r="O36" s="119">
        <f t="shared" si="27"/>
        <v>0</v>
      </c>
      <c r="P36" s="34" t="e">
        <f t="shared" si="1"/>
        <v>#DIV/0!</v>
      </c>
      <c r="Q36" s="58"/>
      <c r="R36" s="13">
        <f t="shared" si="2"/>
        <v>0</v>
      </c>
      <c r="S36" s="61"/>
      <c r="T36" s="62"/>
      <c r="U36" s="13">
        <f t="shared" si="3"/>
        <v>0</v>
      </c>
      <c r="V36" s="61"/>
      <c r="W36" s="62"/>
      <c r="X36" s="13">
        <f t="shared" si="4"/>
        <v>0</v>
      </c>
      <c r="Y36" s="61"/>
      <c r="Z36" s="62"/>
      <c r="AA36" s="13">
        <f t="shared" si="5"/>
        <v>0</v>
      </c>
      <c r="AB36" s="64"/>
      <c r="AC36" s="58"/>
      <c r="AD36" s="13">
        <f t="shared" si="6"/>
        <v>0</v>
      </c>
      <c r="AE36" s="61"/>
      <c r="AF36" s="62"/>
      <c r="AG36" s="13">
        <f t="shared" si="7"/>
        <v>0</v>
      </c>
      <c r="AH36" s="61"/>
      <c r="AI36" s="62"/>
      <c r="AJ36" s="13">
        <f t="shared" si="8"/>
        <v>0</v>
      </c>
      <c r="AK36" s="61"/>
      <c r="AL36" s="62"/>
      <c r="AM36" s="13">
        <f t="shared" si="9"/>
        <v>0</v>
      </c>
      <c r="AN36" s="64"/>
      <c r="AO36" s="58"/>
      <c r="AP36" s="13">
        <f t="shared" si="10"/>
        <v>0</v>
      </c>
      <c r="AQ36" s="61"/>
      <c r="AR36" s="62"/>
      <c r="AS36" s="13">
        <f t="shared" si="11"/>
        <v>0</v>
      </c>
      <c r="AT36" s="61"/>
      <c r="AU36" s="62"/>
      <c r="AV36" s="13">
        <f t="shared" si="12"/>
        <v>0</v>
      </c>
      <c r="AW36" s="61"/>
      <c r="AX36" s="62"/>
      <c r="AY36" s="13">
        <f t="shared" si="13"/>
        <v>0</v>
      </c>
      <c r="AZ36" s="61"/>
      <c r="BA36" s="62"/>
      <c r="BB36" s="13">
        <f t="shared" si="14"/>
        <v>0</v>
      </c>
      <c r="BC36" s="61"/>
      <c r="BD36" s="62"/>
      <c r="BE36" s="13">
        <f t="shared" si="15"/>
        <v>0</v>
      </c>
      <c r="BF36" s="61"/>
      <c r="BG36" s="62"/>
      <c r="BH36" s="13">
        <f t="shared" si="16"/>
        <v>0</v>
      </c>
      <c r="BI36" s="61"/>
      <c r="BJ36" s="62"/>
      <c r="BK36" s="13">
        <f t="shared" si="17"/>
        <v>0</v>
      </c>
      <c r="BL36" s="61"/>
      <c r="BM36" s="62"/>
      <c r="BN36" s="13">
        <f t="shared" si="18"/>
        <v>0</v>
      </c>
      <c r="BO36" s="61"/>
      <c r="BP36" s="62"/>
      <c r="BQ36" s="13">
        <f t="shared" si="19"/>
        <v>0</v>
      </c>
      <c r="BR36" s="61"/>
      <c r="BS36" s="62"/>
      <c r="BT36" s="13">
        <f t="shared" si="20"/>
        <v>0</v>
      </c>
      <c r="BU36" s="61"/>
      <c r="BV36" s="62"/>
      <c r="BW36" s="13">
        <f t="shared" si="21"/>
        <v>0</v>
      </c>
      <c r="BX36" s="61"/>
      <c r="BY36" s="62"/>
      <c r="BZ36" s="13">
        <f t="shared" si="22"/>
        <v>0</v>
      </c>
      <c r="CA36" s="61"/>
      <c r="CB36" s="62"/>
      <c r="CC36" s="13">
        <f t="shared" si="23"/>
        <v>0</v>
      </c>
      <c r="CD36" s="61"/>
      <c r="CE36" s="62"/>
      <c r="CF36" s="13">
        <f t="shared" si="24"/>
        <v>0</v>
      </c>
      <c r="CG36" s="61"/>
      <c r="CH36" s="62"/>
      <c r="CI36" s="13">
        <f t="shared" si="25"/>
        <v>0</v>
      </c>
      <c r="CJ36" s="61"/>
    </row>
    <row r="37" spans="1:88" ht="15.6" thickTop="1" thickBot="1">
      <c r="A37" s="113"/>
      <c r="B37" s="113"/>
      <c r="C37" s="113"/>
      <c r="D37" s="113"/>
      <c r="E37" s="113"/>
      <c r="F37" s="113"/>
      <c r="G37" s="113"/>
      <c r="H37" s="113"/>
      <c r="I37" s="113"/>
      <c r="J37" s="114"/>
      <c r="K37" s="114"/>
      <c r="L37" s="113"/>
      <c r="M37" s="85">
        <f>SUM(M12:M31)</f>
        <v>0</v>
      </c>
      <c r="N37" s="86"/>
      <c r="O37" s="87">
        <f>SUM(O12:O31)</f>
        <v>0</v>
      </c>
      <c r="P37" s="72" t="e">
        <f t="shared" si="1"/>
        <v>#DIV/0!</v>
      </c>
      <c r="Q37" s="88"/>
      <c r="R37" s="89">
        <f>SUM(R12:R31)</f>
        <v>0</v>
      </c>
      <c r="S37" s="90"/>
      <c r="T37" s="88"/>
      <c r="U37" s="89">
        <f>SUM(U12:U31)</f>
        <v>0</v>
      </c>
      <c r="V37" s="90"/>
      <c r="W37" s="88"/>
      <c r="X37" s="89">
        <f>SUM(X12:X31)</f>
        <v>0</v>
      </c>
      <c r="Y37" s="90"/>
      <c r="Z37" s="88"/>
      <c r="AA37" s="89">
        <f>SUM(AA12:AA31)</f>
        <v>0</v>
      </c>
      <c r="AB37" s="90"/>
      <c r="AC37" s="88"/>
      <c r="AD37" s="89">
        <f>SUM(AD12:AD31)</f>
        <v>0</v>
      </c>
      <c r="AE37" s="90"/>
      <c r="AF37" s="88"/>
      <c r="AG37" s="89">
        <f>SUM(AG12:AG31)</f>
        <v>0</v>
      </c>
      <c r="AH37" s="90"/>
      <c r="AI37" s="88"/>
      <c r="AJ37" s="89">
        <f>SUM(AJ12:AJ31)</f>
        <v>0</v>
      </c>
      <c r="AK37" s="90"/>
      <c r="AL37" s="88"/>
      <c r="AM37" s="89">
        <f>SUM(AM12:AM31)</f>
        <v>0</v>
      </c>
      <c r="AN37" s="90"/>
      <c r="AO37" s="88"/>
      <c r="AP37" s="89">
        <f>SUM(AP12:AP31)</f>
        <v>0</v>
      </c>
      <c r="AQ37" s="90"/>
      <c r="AR37" s="88"/>
      <c r="AS37" s="89">
        <f>SUM(AS12:AS31)</f>
        <v>0</v>
      </c>
      <c r="AT37" s="90"/>
      <c r="AU37" s="88"/>
      <c r="AV37" s="89">
        <f>SUM(AV12:AV31)</f>
        <v>0</v>
      </c>
      <c r="AW37" s="90"/>
      <c r="AX37" s="88"/>
      <c r="AY37" s="89">
        <f>SUM(AY12:AY31)</f>
        <v>0</v>
      </c>
      <c r="AZ37" s="90"/>
      <c r="BA37" s="88"/>
      <c r="BB37" s="89">
        <f>SUM(BB12:BB31)</f>
        <v>0</v>
      </c>
      <c r="BC37" s="90"/>
      <c r="BD37" s="88"/>
      <c r="BE37" s="89">
        <f>SUM(BE12:BE31)</f>
        <v>0</v>
      </c>
      <c r="BF37" s="90"/>
      <c r="BG37" s="88"/>
      <c r="BH37" s="89">
        <f>SUM(BH12:BH31)</f>
        <v>0</v>
      </c>
      <c r="BI37" s="90"/>
      <c r="BJ37" s="88"/>
      <c r="BK37" s="89">
        <f>SUM(BK12:BK31)</f>
        <v>0</v>
      </c>
      <c r="BL37" s="90"/>
      <c r="BM37" s="88"/>
      <c r="BN37" s="89">
        <f>SUM(BN12:BN31)</f>
        <v>0</v>
      </c>
      <c r="BO37" s="90"/>
      <c r="BP37" s="88"/>
      <c r="BQ37" s="89">
        <f>SUM(BQ12:BQ31)</f>
        <v>0</v>
      </c>
      <c r="BR37" s="90"/>
      <c r="BS37" s="88"/>
      <c r="BT37" s="89">
        <f>SUM(BT12:BT31)</f>
        <v>0</v>
      </c>
      <c r="BU37" s="90"/>
      <c r="BV37" s="88"/>
      <c r="BW37" s="89">
        <f>SUM(BW12:BW31)</f>
        <v>0</v>
      </c>
      <c r="BX37" s="90"/>
      <c r="BY37" s="88"/>
      <c r="BZ37" s="89">
        <f>SUM(BZ12:BZ31)</f>
        <v>0</v>
      </c>
      <c r="CA37" s="90"/>
      <c r="CB37" s="88"/>
      <c r="CC37" s="89">
        <f>SUM(CC12:CC31)</f>
        <v>0</v>
      </c>
      <c r="CD37" s="90"/>
      <c r="CE37" s="88"/>
      <c r="CF37" s="89">
        <f>SUM(CF12:CF31)</f>
        <v>0</v>
      </c>
      <c r="CG37" s="90"/>
      <c r="CH37" s="88"/>
      <c r="CI37" s="89">
        <f>SUM(CI12:CI31)</f>
        <v>0</v>
      </c>
      <c r="CJ37" s="90"/>
    </row>
    <row r="38" spans="1:88" s="66" customFormat="1" ht="15" thickTop="1">
      <c r="A38" s="65"/>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row>
    <row r="39" spans="1:88" s="66" customFormat="1">
      <c r="A39" s="107" t="s">
        <v>148</v>
      </c>
      <c r="B39" s="65"/>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row>
    <row r="40" spans="1:88" s="66" customFormat="1">
      <c r="A40" s="67" t="s">
        <v>149</v>
      </c>
      <c r="B40" s="67"/>
      <c r="C40" s="68" t="s">
        <v>150</v>
      </c>
      <c r="D40" s="68" t="s">
        <v>150</v>
      </c>
      <c r="E40" s="68" t="s">
        <v>150</v>
      </c>
      <c r="F40" s="68" t="s">
        <v>150</v>
      </c>
      <c r="G40" s="68" t="s">
        <v>150</v>
      </c>
      <c r="H40" s="68" t="s">
        <v>150</v>
      </c>
      <c r="I40" s="5"/>
      <c r="J40" s="5"/>
      <c r="K40" s="5"/>
      <c r="L40" s="65"/>
      <c r="M40" s="65"/>
      <c r="N40" s="65"/>
      <c r="O40" s="65"/>
      <c r="P40" s="65"/>
      <c r="Q40" s="65"/>
      <c r="R40" s="65"/>
      <c r="S40" s="65"/>
      <c r="T40" s="65"/>
      <c r="U40" s="65"/>
      <c r="V40" s="65"/>
      <c r="W40" s="65"/>
      <c r="X40" s="65"/>
      <c r="Y40" s="65"/>
      <c r="Z40" s="65"/>
      <c r="AA40" s="65"/>
      <c r="AB40" s="65"/>
      <c r="AC40" s="65"/>
      <c r="AD40" s="65"/>
      <c r="AE40" s="65"/>
    </row>
    <row r="41" spans="1:88" s="66" customFormat="1" ht="65.25" customHeight="1">
      <c r="A41" s="69" t="s">
        <v>151</v>
      </c>
      <c r="B41" s="130" t="s">
        <v>152</v>
      </c>
      <c r="C41" s="130"/>
      <c r="D41" s="130"/>
      <c r="E41" s="130"/>
      <c r="F41" s="130"/>
      <c r="G41" s="130"/>
      <c r="H41" s="130"/>
      <c r="I41" s="130"/>
      <c r="J41" s="130"/>
      <c r="K41" s="130"/>
      <c r="L41" s="65"/>
      <c r="M41" s="65"/>
      <c r="N41" s="65"/>
      <c r="O41" s="65"/>
      <c r="P41" s="65"/>
      <c r="Q41" s="65"/>
      <c r="R41" s="65"/>
      <c r="S41" s="65"/>
      <c r="T41" s="65"/>
      <c r="U41" s="65"/>
      <c r="V41" s="65"/>
      <c r="W41" s="65"/>
      <c r="X41" s="65"/>
      <c r="Y41" s="65"/>
      <c r="Z41" s="65"/>
      <c r="AA41" s="65"/>
      <c r="AB41" s="65"/>
      <c r="AC41" s="65"/>
      <c r="AD41" s="65"/>
      <c r="AE41" s="65"/>
    </row>
    <row r="42" spans="1:88" s="66" customFormat="1" ht="54" customHeight="1">
      <c r="A42" s="69" t="s">
        <v>151</v>
      </c>
      <c r="B42" s="130" t="s">
        <v>153</v>
      </c>
      <c r="C42" s="130"/>
      <c r="D42" s="130"/>
      <c r="E42" s="130"/>
      <c r="F42" s="130"/>
      <c r="G42" s="130"/>
      <c r="H42" s="130"/>
      <c r="I42" s="130"/>
      <c r="J42" s="130"/>
      <c r="K42" s="130"/>
    </row>
    <row r="43" spans="1:88" s="66" customFormat="1"/>
    <row r="44" spans="1:88" s="66" customFormat="1">
      <c r="A44" s="106" t="s">
        <v>154</v>
      </c>
    </row>
    <row r="45" spans="1:88" s="66" customFormat="1"/>
    <row r="46" spans="1:88" s="66" customFormat="1"/>
    <row r="47" spans="1:88" s="66" customFormat="1"/>
    <row r="48" spans="1:88" s="66" customFormat="1"/>
    <row r="49" s="66" customFormat="1"/>
    <row r="50" s="66" customFormat="1"/>
    <row r="51" s="66" customFormat="1"/>
    <row r="52" s="66" customFormat="1"/>
    <row r="53" s="66" customFormat="1"/>
    <row r="54" s="66" customFormat="1"/>
    <row r="55" s="66" customFormat="1"/>
    <row r="56" s="66" customFormat="1"/>
    <row r="57" s="66" customFormat="1"/>
    <row r="58" s="66" customFormat="1"/>
    <row r="59" s="66" customFormat="1"/>
    <row r="60" s="66" customFormat="1"/>
    <row r="61" s="66" customFormat="1"/>
    <row r="62" s="66" customFormat="1"/>
    <row r="63" s="66" customFormat="1"/>
    <row r="64" s="66" customFormat="1"/>
    <row r="65" s="66" customFormat="1"/>
    <row r="66" s="66" customFormat="1"/>
    <row r="67" s="66" customFormat="1"/>
    <row r="68" s="66" customFormat="1"/>
    <row r="69" s="66" customFormat="1"/>
    <row r="70" s="66" customFormat="1"/>
    <row r="71" s="66" customFormat="1"/>
    <row r="72" s="66" customFormat="1"/>
    <row r="73" s="66" customFormat="1"/>
    <row r="74" s="66" customFormat="1"/>
    <row r="75" s="66" customFormat="1"/>
    <row r="76" s="66" customFormat="1"/>
    <row r="77" s="66" customFormat="1"/>
    <row r="78" s="66" customFormat="1"/>
    <row r="79" s="66" customFormat="1"/>
    <row r="80" s="66" customFormat="1"/>
    <row r="81" s="66" customFormat="1"/>
    <row r="82" s="66" customFormat="1"/>
    <row r="83" s="66" customFormat="1"/>
    <row r="84" s="66" customFormat="1"/>
    <row r="85" s="66" customFormat="1"/>
    <row r="86" s="66" customFormat="1"/>
    <row r="87" s="66" customFormat="1"/>
    <row r="88" s="66" customFormat="1"/>
    <row r="89" s="66" customFormat="1"/>
    <row r="90" s="66" customFormat="1"/>
    <row r="91" s="66" customFormat="1"/>
    <row r="92" s="66" customFormat="1"/>
    <row r="93" s="66" customFormat="1"/>
    <row r="94" s="66" customFormat="1"/>
    <row r="95" s="66" customFormat="1"/>
    <row r="96" s="66" customFormat="1"/>
    <row r="97" s="66" customFormat="1"/>
    <row r="98" s="66" customFormat="1"/>
    <row r="99" s="66" customFormat="1"/>
    <row r="100" s="66" customFormat="1"/>
    <row r="101" s="66" customFormat="1"/>
    <row r="102" s="66" customFormat="1"/>
    <row r="103" s="66" customFormat="1"/>
    <row r="104" s="66" customFormat="1"/>
    <row r="105" s="66" customFormat="1"/>
    <row r="106" s="66" customFormat="1"/>
    <row r="107" s="66" customFormat="1"/>
    <row r="108" s="66" customFormat="1"/>
    <row r="109" s="66" customFormat="1"/>
    <row r="110" s="66" customFormat="1"/>
    <row r="111" s="66" customFormat="1"/>
    <row r="112" s="66" customFormat="1"/>
    <row r="113" s="66" customFormat="1"/>
    <row r="114" s="66" customFormat="1"/>
    <row r="115" s="66" customFormat="1"/>
    <row r="116" s="66" customFormat="1"/>
    <row r="117" s="66" customFormat="1"/>
    <row r="118" s="66" customFormat="1"/>
    <row r="119" s="66" customFormat="1"/>
    <row r="120" s="66" customFormat="1"/>
    <row r="121" s="66" customFormat="1"/>
    <row r="122" s="66" customFormat="1"/>
    <row r="123" s="66" customFormat="1"/>
    <row r="124" s="66" customFormat="1"/>
    <row r="125" s="66" customFormat="1"/>
    <row r="126" s="66" customFormat="1"/>
    <row r="127" s="66" customFormat="1"/>
    <row r="128" s="66" customFormat="1"/>
    <row r="129" s="66" customFormat="1"/>
    <row r="130" s="66" customFormat="1"/>
    <row r="131" s="66" customFormat="1"/>
    <row r="132" s="66" customFormat="1"/>
    <row r="133" s="66" customFormat="1"/>
    <row r="134" s="66" customFormat="1"/>
    <row r="135" s="66" customFormat="1"/>
    <row r="136" s="66" customFormat="1"/>
    <row r="137" s="66" customFormat="1"/>
    <row r="138" s="66" customFormat="1"/>
    <row r="139" s="66" customFormat="1"/>
    <row r="140" s="66" customFormat="1"/>
    <row r="141" s="66" customFormat="1"/>
    <row r="142" s="66" customFormat="1"/>
    <row r="143" s="66" customFormat="1"/>
    <row r="144" s="66" customFormat="1"/>
    <row r="145" s="66" customFormat="1"/>
    <row r="146" s="66" customFormat="1"/>
    <row r="147" s="66" customFormat="1"/>
    <row r="148" s="66" customFormat="1"/>
    <row r="149" s="66" customFormat="1"/>
    <row r="150" s="66" customFormat="1"/>
    <row r="151" s="66" customFormat="1"/>
    <row r="152" s="66" customFormat="1"/>
    <row r="153" s="66" customFormat="1"/>
    <row r="154" s="66" customFormat="1"/>
    <row r="155" s="66" customFormat="1"/>
    <row r="156" s="66" customFormat="1"/>
    <row r="157" s="66" customFormat="1"/>
    <row r="158" s="66" customFormat="1"/>
    <row r="159" s="66" customFormat="1"/>
    <row r="160" s="66" customFormat="1"/>
    <row r="161" s="66" customFormat="1"/>
    <row r="162" s="66" customFormat="1"/>
    <row r="163" s="66" customFormat="1"/>
    <row r="164" s="66" customFormat="1"/>
    <row r="165" s="66" customFormat="1"/>
    <row r="166" s="66" customFormat="1"/>
    <row r="167" s="66" customFormat="1"/>
    <row r="168" s="66" customFormat="1"/>
    <row r="169" s="66" customFormat="1"/>
    <row r="170" s="66" customFormat="1"/>
    <row r="171" s="66" customFormat="1"/>
    <row r="172" s="66" customFormat="1"/>
    <row r="173" s="66" customFormat="1"/>
    <row r="174" s="66" customFormat="1"/>
    <row r="175" s="66" customFormat="1"/>
    <row r="176" s="66" customFormat="1"/>
    <row r="177" s="66" customFormat="1"/>
    <row r="178" s="66" customFormat="1"/>
    <row r="179" s="66" customFormat="1"/>
    <row r="180" s="66" customFormat="1"/>
    <row r="181" s="66" customFormat="1"/>
    <row r="182" s="66" customFormat="1"/>
    <row r="183" s="66" customFormat="1"/>
    <row r="184" s="66" customFormat="1"/>
    <row r="185" s="66" customFormat="1"/>
    <row r="186" s="66" customFormat="1"/>
    <row r="187" s="66" customFormat="1"/>
    <row r="188" s="66" customFormat="1"/>
    <row r="189" s="66" customFormat="1"/>
    <row r="190" s="66" customFormat="1"/>
    <row r="191" s="66" customFormat="1"/>
    <row r="192" s="66" customFormat="1"/>
    <row r="193" s="66" customFormat="1"/>
    <row r="194" s="66" customFormat="1"/>
    <row r="195" s="66" customFormat="1"/>
    <row r="196" s="66" customFormat="1"/>
    <row r="197" s="66" customFormat="1"/>
    <row r="198" s="66" customFormat="1"/>
    <row r="199" s="66" customFormat="1"/>
    <row r="200" s="66" customFormat="1"/>
    <row r="201" s="66" customFormat="1"/>
    <row r="202" s="66" customFormat="1"/>
    <row r="203" s="66" customFormat="1"/>
    <row r="204" s="66" customFormat="1"/>
    <row r="205" s="66" customFormat="1"/>
    <row r="206" s="66" customFormat="1"/>
    <row r="207" s="66" customFormat="1"/>
    <row r="208" s="66" customFormat="1"/>
    <row r="209" s="66" customFormat="1"/>
    <row r="210" s="66" customFormat="1"/>
    <row r="211" s="66" customFormat="1"/>
    <row r="212" s="66" customFormat="1"/>
    <row r="213" s="66" customFormat="1"/>
    <row r="214" s="66" customFormat="1"/>
    <row r="215" s="66" customFormat="1"/>
  </sheetData>
  <mergeCells count="70">
    <mergeCell ref="BY10:CA10"/>
    <mergeCell ref="CB10:CD10"/>
    <mergeCell ref="CE10:CG10"/>
    <mergeCell ref="CH10:CJ10"/>
    <mergeCell ref="B17:H17"/>
    <mergeCell ref="AF10:AH10"/>
    <mergeCell ref="AI10:AK10"/>
    <mergeCell ref="B18:H18"/>
    <mergeCell ref="Q9:AB9"/>
    <mergeCell ref="Q8:AB8"/>
    <mergeCell ref="L10:M10"/>
    <mergeCell ref="B16:H16"/>
    <mergeCell ref="A10:H10"/>
    <mergeCell ref="B11:H11"/>
    <mergeCell ref="B12:H12"/>
    <mergeCell ref="B13:H13"/>
    <mergeCell ref="B14:H14"/>
    <mergeCell ref="B15:H15"/>
    <mergeCell ref="T10:V10"/>
    <mergeCell ref="W10:Y10"/>
    <mergeCell ref="Z10:AB10"/>
    <mergeCell ref="C7:E7"/>
    <mergeCell ref="G3:J3"/>
    <mergeCell ref="G4:J4"/>
    <mergeCell ref="G5:J5"/>
    <mergeCell ref="G6:J6"/>
    <mergeCell ref="C3:E3"/>
    <mergeCell ref="C4:E4"/>
    <mergeCell ref="C5:E5"/>
    <mergeCell ref="C6:E6"/>
    <mergeCell ref="A3:B3"/>
    <mergeCell ref="A4:B4"/>
    <mergeCell ref="A5:B5"/>
    <mergeCell ref="A6:B6"/>
    <mergeCell ref="A7:B7"/>
    <mergeCell ref="B42:K42"/>
    <mergeCell ref="BP10:BR10"/>
    <mergeCell ref="BS10:BU10"/>
    <mergeCell ref="BV10:BX10"/>
    <mergeCell ref="BA10:BC10"/>
    <mergeCell ref="BD10:BF10"/>
    <mergeCell ref="BG10:BI10"/>
    <mergeCell ref="BJ10:BL10"/>
    <mergeCell ref="BM10:BO10"/>
    <mergeCell ref="AL10:AN10"/>
    <mergeCell ref="AO10:AQ10"/>
    <mergeCell ref="AR10:AT10"/>
    <mergeCell ref="AU10:AW10"/>
    <mergeCell ref="AX10:AZ10"/>
    <mergeCell ref="Q10:S10"/>
    <mergeCell ref="AC10:AE10"/>
    <mergeCell ref="B41:K41"/>
    <mergeCell ref="B23:H23"/>
    <mergeCell ref="B24:H24"/>
    <mergeCell ref="B25:H25"/>
    <mergeCell ref="B26:H26"/>
    <mergeCell ref="B27:H27"/>
    <mergeCell ref="B28:H28"/>
    <mergeCell ref="B29:H29"/>
    <mergeCell ref="B30:H30"/>
    <mergeCell ref="B31:H31"/>
    <mergeCell ref="B20:H20"/>
    <mergeCell ref="B21:H21"/>
    <mergeCell ref="B22:H22"/>
    <mergeCell ref="B19:H19"/>
    <mergeCell ref="B36:H36"/>
    <mergeCell ref="B35:H35"/>
    <mergeCell ref="B32:H32"/>
    <mergeCell ref="B33:H33"/>
    <mergeCell ref="B34:H34"/>
  </mergeCells>
  <conditionalFormatting sqref="P12:P37">
    <cfRule type="cellIs" dxfId="2" priority="1" operator="between">
      <formula>0.501</formula>
      <formula>0.79</formula>
    </cfRule>
    <cfRule type="cellIs" dxfId="1" priority="2" operator="greaterThan">
      <formula>0.8</formula>
    </cfRule>
    <cfRule type="cellIs" dxfId="0" priority="3" operator="lessThan">
      <formula>50%</formula>
    </cfRule>
  </conditionalFormatting>
  <dataValidations count="1">
    <dataValidation type="list" allowBlank="1" showInputMessage="1" showErrorMessage="1" sqref="C7" xr:uid="{3F70E4C2-4BDF-4E5A-8938-CFF77A6D8D4E}">
      <formula1>$L$3:$L$4</formula1>
    </dataValidation>
  </dataValidations>
  <pageMargins left="0.25" right="0.25" top="0.75" bottom="0.75" header="0.3" footer="0.3"/>
  <pageSetup paperSize="8" scale="52" orientation="landscape"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5E418-6BA8-4DFE-9FC1-E4E377983574}">
  <dimension ref="A1:J13"/>
  <sheetViews>
    <sheetView topLeftCell="B2" workbookViewId="0">
      <selection activeCell="E5" sqref="E5"/>
    </sheetView>
  </sheetViews>
  <sheetFormatPr defaultRowHeight="14.45"/>
  <cols>
    <col min="2" max="2" width="16" customWidth="1"/>
    <col min="3" max="3" width="15.28515625" customWidth="1"/>
    <col min="4" max="4" width="15" customWidth="1"/>
    <col min="6" max="6" width="15.28515625" customWidth="1"/>
    <col min="8" max="8" width="16.5703125" customWidth="1"/>
    <col min="9" max="9" width="16.85546875" customWidth="1"/>
  </cols>
  <sheetData>
    <row r="1" spans="1:10">
      <c r="A1" s="92"/>
      <c r="B1" s="92"/>
      <c r="C1" s="92"/>
      <c r="D1" s="92"/>
      <c r="E1" s="92"/>
      <c r="F1" s="92"/>
      <c r="G1" s="92"/>
      <c r="H1" s="92"/>
      <c r="I1" s="92"/>
      <c r="J1" s="92"/>
    </row>
    <row r="2" spans="1:10">
      <c r="A2" s="104" t="s">
        <v>155</v>
      </c>
      <c r="B2" s="92"/>
      <c r="C2" s="92"/>
      <c r="D2" s="92"/>
      <c r="E2" s="92"/>
      <c r="F2" s="92"/>
      <c r="G2" s="92"/>
      <c r="H2" s="92"/>
      <c r="I2" s="92"/>
      <c r="J2" s="92"/>
    </row>
    <row r="3" spans="1:10">
      <c r="A3" s="92"/>
      <c r="B3" s="92"/>
      <c r="C3" s="92"/>
      <c r="D3" s="92"/>
      <c r="E3" s="92"/>
      <c r="F3" s="92"/>
      <c r="G3" s="92"/>
      <c r="H3" s="92"/>
      <c r="I3" s="92"/>
      <c r="J3" s="92"/>
    </row>
    <row r="4" spans="1:10">
      <c r="A4" s="92"/>
      <c r="B4" s="92"/>
      <c r="C4" s="92"/>
      <c r="D4" s="92"/>
      <c r="E4" s="92"/>
      <c r="F4" s="92"/>
      <c r="G4" s="92"/>
      <c r="H4" s="92"/>
      <c r="I4" s="92"/>
      <c r="J4" s="92"/>
    </row>
    <row r="5" spans="1:10" ht="29.1">
      <c r="A5" s="92"/>
      <c r="B5" s="93">
        <v>35</v>
      </c>
      <c r="C5" s="94" t="s">
        <v>156</v>
      </c>
      <c r="D5" s="95">
        <v>35</v>
      </c>
      <c r="E5" s="96" t="s">
        <v>157</v>
      </c>
      <c r="F5" s="97">
        <f>B5/D5</f>
        <v>1</v>
      </c>
      <c r="G5" s="92"/>
      <c r="H5" s="102" t="s">
        <v>158</v>
      </c>
      <c r="I5" s="103">
        <f>F5/4</f>
        <v>0.25</v>
      </c>
      <c r="J5" s="92"/>
    </row>
    <row r="6" spans="1:10" ht="63" customHeight="1">
      <c r="A6" s="92"/>
      <c r="B6" s="98" t="s">
        <v>159</v>
      </c>
      <c r="C6" s="99" t="s">
        <v>160</v>
      </c>
      <c r="D6" s="100" t="s">
        <v>161</v>
      </c>
      <c r="E6" s="99" t="s">
        <v>162</v>
      </c>
      <c r="F6" s="101" t="s">
        <v>163</v>
      </c>
      <c r="G6" s="92"/>
      <c r="H6" s="92"/>
      <c r="I6" s="92"/>
      <c r="J6" s="92"/>
    </row>
    <row r="7" spans="1:10">
      <c r="A7" s="92"/>
      <c r="B7" s="92"/>
      <c r="C7" s="92"/>
      <c r="D7" s="92"/>
      <c r="E7" s="92"/>
      <c r="F7" s="92"/>
      <c r="G7" s="92"/>
      <c r="H7" s="92"/>
      <c r="I7" s="92"/>
      <c r="J7" s="92"/>
    </row>
    <row r="8" spans="1:10">
      <c r="A8" s="92"/>
      <c r="B8" s="92"/>
      <c r="C8" s="92"/>
      <c r="D8" s="92"/>
      <c r="E8" s="92"/>
      <c r="F8" s="92"/>
      <c r="G8" s="92"/>
      <c r="H8" s="92"/>
      <c r="I8" s="92"/>
      <c r="J8" s="92"/>
    </row>
    <row r="9" spans="1:10">
      <c r="A9" s="108" t="s">
        <v>164</v>
      </c>
    </row>
    <row r="13" spans="1:10">
      <c r="B13" s="10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48340-8F54-40B1-B4D0-4FD5A33FBBEF}">
  <dimension ref="A2:AF2"/>
  <sheetViews>
    <sheetView topLeftCell="A22" workbookViewId="0">
      <selection activeCell="A21" sqref="A21:XFD25"/>
    </sheetView>
  </sheetViews>
  <sheetFormatPr defaultRowHeight="14.45"/>
  <cols>
    <col min="13" max="13" width="14.85546875" customWidth="1"/>
    <col min="14" max="14" width="13.5703125" customWidth="1"/>
    <col min="15" max="15" width="12.28515625" customWidth="1"/>
    <col min="19" max="19" width="12.42578125" customWidth="1"/>
  </cols>
  <sheetData>
    <row r="2" spans="1:32" ht="43.5">
      <c r="A2" s="25" t="s">
        <v>70</v>
      </c>
      <c r="B2" s="155" t="s">
        <v>71</v>
      </c>
      <c r="C2" s="156"/>
      <c r="D2" s="156"/>
      <c r="E2" s="156"/>
      <c r="F2" s="156"/>
      <c r="G2" s="156"/>
      <c r="H2" s="156"/>
      <c r="I2" s="26" t="s">
        <v>72</v>
      </c>
      <c r="J2" s="27" t="s">
        <v>73</v>
      </c>
      <c r="K2" s="28" t="s">
        <v>74</v>
      </c>
      <c r="L2" s="29" t="s">
        <v>75</v>
      </c>
      <c r="M2" s="30" t="s">
        <v>76</v>
      </c>
      <c r="N2" s="29" t="s">
        <v>77</v>
      </c>
      <c r="O2" s="31" t="s">
        <v>78</v>
      </c>
      <c r="P2" s="32" t="s">
        <v>79</v>
      </c>
      <c r="Q2" s="20" t="s">
        <v>80</v>
      </c>
      <c r="R2" s="18" t="s">
        <v>81</v>
      </c>
      <c r="S2" s="22" t="s">
        <v>82</v>
      </c>
      <c r="T2" s="21" t="s">
        <v>80</v>
      </c>
      <c r="U2" s="18" t="s">
        <v>81</v>
      </c>
      <c r="V2" s="22" t="s">
        <v>82</v>
      </c>
      <c r="W2" s="21" t="s">
        <v>80</v>
      </c>
      <c r="X2" s="18" t="s">
        <v>81</v>
      </c>
      <c r="Y2" s="22" t="s">
        <v>82</v>
      </c>
      <c r="Z2" s="21" t="s">
        <v>80</v>
      </c>
      <c r="AA2" s="19" t="s">
        <v>81</v>
      </c>
      <c r="AB2" s="23" t="s">
        <v>82</v>
      </c>
      <c r="AC2" s="5"/>
      <c r="AD2" s="5"/>
      <c r="AE2" s="5"/>
      <c r="AF2" s="5"/>
    </row>
  </sheetData>
  <mergeCells count="1">
    <mergeCell ref="B2: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F7BC8-B55A-4756-8D7D-F4F5CC0BE9DC}">
  <dimension ref="A1:G31"/>
  <sheetViews>
    <sheetView workbookViewId="0">
      <selection activeCell="D6" sqref="D6"/>
    </sheetView>
  </sheetViews>
  <sheetFormatPr defaultRowHeight="14.45"/>
  <cols>
    <col min="1" max="1" width="26.85546875" customWidth="1"/>
    <col min="2" max="2" width="20.85546875" customWidth="1"/>
    <col min="3" max="3" width="9.42578125" customWidth="1"/>
    <col min="4" max="4" width="40.28515625" customWidth="1"/>
    <col min="5" max="6" width="59.140625" customWidth="1"/>
    <col min="7" max="7" width="59.28515625" customWidth="1"/>
  </cols>
  <sheetData>
    <row r="1" spans="1:7" ht="28.5">
      <c r="A1" s="74"/>
      <c r="B1" s="179" t="s">
        <v>165</v>
      </c>
      <c r="C1" s="179"/>
      <c r="D1" s="179"/>
      <c r="E1" s="179"/>
      <c r="F1" s="74"/>
      <c r="G1" s="75"/>
    </row>
    <row r="2" spans="1:7">
      <c r="A2" s="74"/>
      <c r="B2" s="74"/>
      <c r="C2" s="74"/>
      <c r="D2" s="74"/>
      <c r="E2" s="74"/>
      <c r="F2" s="74"/>
      <c r="G2" s="75"/>
    </row>
    <row r="3" spans="1:7">
      <c r="A3" s="74"/>
      <c r="B3" s="74"/>
      <c r="C3" s="74"/>
      <c r="D3" s="74"/>
      <c r="E3" s="74"/>
      <c r="F3" s="74"/>
      <c r="G3" s="75"/>
    </row>
    <row r="4" spans="1:7">
      <c r="A4" s="169" t="s">
        <v>72</v>
      </c>
      <c r="B4" s="169" t="s">
        <v>166</v>
      </c>
      <c r="C4" s="180" t="s">
        <v>167</v>
      </c>
      <c r="D4" s="169" t="s">
        <v>168</v>
      </c>
      <c r="E4" s="169" t="s">
        <v>169</v>
      </c>
      <c r="F4" s="169" t="s">
        <v>170</v>
      </c>
      <c r="G4" s="169" t="s">
        <v>171</v>
      </c>
    </row>
    <row r="5" spans="1:7">
      <c r="A5" s="170"/>
      <c r="B5" s="170"/>
      <c r="C5" s="181"/>
      <c r="D5" s="170"/>
      <c r="E5" s="170"/>
      <c r="F5" s="170"/>
      <c r="G5" s="170"/>
    </row>
    <row r="6" spans="1:7" ht="264.75" customHeight="1">
      <c r="A6" s="177" t="s">
        <v>172</v>
      </c>
      <c r="B6" s="76" t="s">
        <v>173</v>
      </c>
      <c r="C6" s="77" t="s">
        <v>83</v>
      </c>
      <c r="D6" s="78" t="s">
        <v>84</v>
      </c>
      <c r="E6" s="79" t="s">
        <v>174</v>
      </c>
      <c r="F6" s="79" t="s">
        <v>175</v>
      </c>
      <c r="G6" s="80" t="s">
        <v>176</v>
      </c>
    </row>
    <row r="7" spans="1:7" ht="217.5">
      <c r="A7" s="177"/>
      <c r="B7" s="167" t="s">
        <v>177</v>
      </c>
      <c r="C7" s="77" t="s">
        <v>87</v>
      </c>
      <c r="D7" s="78" t="s">
        <v>88</v>
      </c>
      <c r="E7" s="79" t="s">
        <v>178</v>
      </c>
      <c r="F7" s="79" t="s">
        <v>179</v>
      </c>
      <c r="G7" s="80" t="s">
        <v>180</v>
      </c>
    </row>
    <row r="8" spans="1:7" ht="231.95">
      <c r="A8" s="177"/>
      <c r="B8" s="167"/>
      <c r="C8" s="77" t="s">
        <v>89</v>
      </c>
      <c r="D8" s="78" t="s">
        <v>90</v>
      </c>
      <c r="E8" s="79" t="s">
        <v>181</v>
      </c>
      <c r="F8" s="79" t="s">
        <v>182</v>
      </c>
      <c r="G8" s="80" t="s">
        <v>183</v>
      </c>
    </row>
    <row r="9" spans="1:7" ht="231.95">
      <c r="A9" s="177"/>
      <c r="B9" s="167"/>
      <c r="C9" s="77" t="s">
        <v>91</v>
      </c>
      <c r="D9" s="78" t="s">
        <v>92</v>
      </c>
      <c r="E9" s="79" t="s">
        <v>184</v>
      </c>
      <c r="F9" s="79" t="s">
        <v>182</v>
      </c>
      <c r="G9" s="80" t="s">
        <v>185</v>
      </c>
    </row>
    <row r="10" spans="1:7" ht="231.95">
      <c r="A10" s="177"/>
      <c r="B10" s="168"/>
      <c r="C10" s="77" t="s">
        <v>93</v>
      </c>
      <c r="D10" s="78" t="s">
        <v>94</v>
      </c>
      <c r="E10" s="79" t="s">
        <v>186</v>
      </c>
      <c r="F10" s="79" t="s">
        <v>182</v>
      </c>
      <c r="G10" s="80" t="s">
        <v>187</v>
      </c>
    </row>
    <row r="11" spans="1:7" ht="144.94999999999999">
      <c r="A11" s="177"/>
      <c r="B11" s="82" t="s">
        <v>188</v>
      </c>
      <c r="C11" s="77" t="s">
        <v>95</v>
      </c>
      <c r="D11" s="78" t="s">
        <v>96</v>
      </c>
      <c r="E11" s="79" t="s">
        <v>189</v>
      </c>
      <c r="F11" s="83" t="s">
        <v>190</v>
      </c>
      <c r="G11" s="80" t="s">
        <v>191</v>
      </c>
    </row>
    <row r="12" spans="1:7" ht="231.95">
      <c r="A12" s="177"/>
      <c r="B12" s="173" t="s">
        <v>192</v>
      </c>
      <c r="C12" s="77" t="s">
        <v>98</v>
      </c>
      <c r="D12" s="78" t="s">
        <v>99</v>
      </c>
      <c r="E12" s="79" t="s">
        <v>193</v>
      </c>
      <c r="F12" s="79" t="s">
        <v>194</v>
      </c>
      <c r="G12" s="80" t="s">
        <v>195</v>
      </c>
    </row>
    <row r="13" spans="1:7" ht="203.1">
      <c r="A13" s="177"/>
      <c r="B13" s="174"/>
      <c r="C13" s="77" t="s">
        <v>101</v>
      </c>
      <c r="D13" s="78" t="s">
        <v>102</v>
      </c>
      <c r="E13" s="79" t="s">
        <v>196</v>
      </c>
      <c r="F13" s="83" t="s">
        <v>197</v>
      </c>
      <c r="G13" s="80" t="s">
        <v>198</v>
      </c>
    </row>
    <row r="14" spans="1:7" ht="188.45">
      <c r="A14" s="177"/>
      <c r="B14" s="82" t="s">
        <v>199</v>
      </c>
      <c r="C14" s="77" t="s">
        <v>104</v>
      </c>
      <c r="D14" s="78" t="s">
        <v>105</v>
      </c>
      <c r="E14" s="79" t="s">
        <v>200</v>
      </c>
      <c r="F14" s="79" t="s">
        <v>201</v>
      </c>
      <c r="G14" s="80" t="s">
        <v>202</v>
      </c>
    </row>
    <row r="15" spans="1:7" ht="159.6">
      <c r="A15" s="177"/>
      <c r="B15" s="82" t="s">
        <v>199</v>
      </c>
      <c r="C15" s="77" t="s">
        <v>106</v>
      </c>
      <c r="D15" s="78" t="s">
        <v>107</v>
      </c>
      <c r="E15" s="79" t="s">
        <v>203</v>
      </c>
      <c r="F15" s="79" t="s">
        <v>201</v>
      </c>
      <c r="G15" s="80" t="s">
        <v>204</v>
      </c>
    </row>
    <row r="16" spans="1:7" ht="130.5">
      <c r="A16" s="177"/>
      <c r="B16" s="82" t="s">
        <v>205</v>
      </c>
      <c r="C16" s="77" t="s">
        <v>108</v>
      </c>
      <c r="D16" s="78" t="s">
        <v>109</v>
      </c>
      <c r="E16" s="79" t="s">
        <v>206</v>
      </c>
      <c r="F16" s="79" t="s">
        <v>190</v>
      </c>
      <c r="G16" s="80" t="s">
        <v>207</v>
      </c>
    </row>
    <row r="17" spans="1:7" ht="188.45">
      <c r="A17" s="178"/>
      <c r="B17" s="82" t="s">
        <v>208</v>
      </c>
      <c r="C17" s="77" t="s">
        <v>111</v>
      </c>
      <c r="D17" s="78" t="s">
        <v>112</v>
      </c>
      <c r="E17" s="79" t="s">
        <v>209</v>
      </c>
      <c r="F17" s="79" t="s">
        <v>210</v>
      </c>
      <c r="G17" s="80" t="s">
        <v>211</v>
      </c>
    </row>
    <row r="18" spans="1:7" ht="188.45">
      <c r="A18" s="171" t="s">
        <v>212</v>
      </c>
      <c r="B18" s="173" t="s">
        <v>213</v>
      </c>
      <c r="C18" s="77" t="s">
        <v>114</v>
      </c>
      <c r="D18" s="78" t="s">
        <v>115</v>
      </c>
      <c r="E18" s="79" t="s">
        <v>214</v>
      </c>
      <c r="F18" s="79" t="s">
        <v>215</v>
      </c>
      <c r="G18" s="80" t="s">
        <v>216</v>
      </c>
    </row>
    <row r="19" spans="1:7" ht="174">
      <c r="A19" s="171"/>
      <c r="B19" s="173"/>
      <c r="C19" s="77" t="s">
        <v>118</v>
      </c>
      <c r="D19" s="78" t="s">
        <v>217</v>
      </c>
      <c r="E19" s="79" t="s">
        <v>218</v>
      </c>
      <c r="F19" s="83" t="s">
        <v>219</v>
      </c>
      <c r="G19" s="80" t="s">
        <v>220</v>
      </c>
    </row>
    <row r="20" spans="1:7" ht="159.6">
      <c r="A20" s="171"/>
      <c r="B20" s="173"/>
      <c r="C20" s="77" t="s">
        <v>121</v>
      </c>
      <c r="D20" s="78" t="s">
        <v>122</v>
      </c>
      <c r="E20" s="79" t="s">
        <v>221</v>
      </c>
      <c r="F20" s="79" t="s">
        <v>222</v>
      </c>
      <c r="G20" s="80" t="s">
        <v>223</v>
      </c>
    </row>
    <row r="21" spans="1:7" ht="188.45">
      <c r="A21" s="171"/>
      <c r="B21" s="173"/>
      <c r="C21" s="77" t="s">
        <v>123</v>
      </c>
      <c r="D21" s="78" t="s">
        <v>124</v>
      </c>
      <c r="E21" s="79" t="s">
        <v>224</v>
      </c>
      <c r="F21" s="79" t="s">
        <v>225</v>
      </c>
      <c r="G21" s="80" t="s">
        <v>226</v>
      </c>
    </row>
    <row r="22" spans="1:7" ht="188.45">
      <c r="A22" s="172"/>
      <c r="B22" s="174"/>
      <c r="C22" s="77" t="s">
        <v>125</v>
      </c>
      <c r="D22" s="78" t="s">
        <v>126</v>
      </c>
      <c r="E22" s="79" t="s">
        <v>227</v>
      </c>
      <c r="F22" s="79" t="s">
        <v>210</v>
      </c>
      <c r="G22" s="80" t="s">
        <v>211</v>
      </c>
    </row>
    <row r="23" spans="1:7" ht="159.6">
      <c r="A23" s="175" t="s">
        <v>228</v>
      </c>
      <c r="B23" s="173" t="s">
        <v>229</v>
      </c>
      <c r="C23" s="182" t="s">
        <v>127</v>
      </c>
      <c r="D23" s="78" t="s">
        <v>230</v>
      </c>
      <c r="E23" s="79" t="s">
        <v>231</v>
      </c>
      <c r="F23" s="79" t="s">
        <v>210</v>
      </c>
      <c r="G23" s="80" t="s">
        <v>232</v>
      </c>
    </row>
    <row r="24" spans="1:7">
      <c r="A24" s="175"/>
      <c r="B24" s="174"/>
      <c r="C24" s="183"/>
      <c r="D24" s="84" t="s">
        <v>233</v>
      </c>
      <c r="E24" s="79" t="s">
        <v>150</v>
      </c>
      <c r="F24" s="79" t="s">
        <v>150</v>
      </c>
      <c r="G24" s="79" t="s">
        <v>150</v>
      </c>
    </row>
    <row r="25" spans="1:7" ht="144.94999999999999">
      <c r="A25" s="175"/>
      <c r="B25" s="167" t="s">
        <v>234</v>
      </c>
      <c r="C25" s="77" t="s">
        <v>131</v>
      </c>
      <c r="D25" s="78" t="s">
        <v>132</v>
      </c>
      <c r="E25" s="79" t="s">
        <v>235</v>
      </c>
      <c r="F25" s="79" t="s">
        <v>236</v>
      </c>
      <c r="G25" s="80" t="s">
        <v>232</v>
      </c>
    </row>
    <row r="26" spans="1:7" ht="144.94999999999999">
      <c r="A26" s="175"/>
      <c r="B26" s="168"/>
      <c r="C26" s="77" t="s">
        <v>134</v>
      </c>
      <c r="D26" s="78" t="s">
        <v>135</v>
      </c>
      <c r="E26" s="79" t="s">
        <v>237</v>
      </c>
      <c r="F26" s="83" t="s">
        <v>190</v>
      </c>
      <c r="G26" s="80" t="s">
        <v>238</v>
      </c>
    </row>
    <row r="27" spans="1:7" ht="174">
      <c r="A27" s="176"/>
      <c r="B27" s="76" t="s">
        <v>239</v>
      </c>
      <c r="C27" s="77" t="s">
        <v>136</v>
      </c>
      <c r="D27" s="78" t="s">
        <v>137</v>
      </c>
      <c r="E27" s="79" t="s">
        <v>240</v>
      </c>
      <c r="F27" s="79" t="s">
        <v>210</v>
      </c>
      <c r="G27" s="80" t="s">
        <v>241</v>
      </c>
    </row>
    <row r="28" spans="1:7" ht="130.5">
      <c r="A28" s="165" t="s">
        <v>242</v>
      </c>
      <c r="B28" s="167" t="s">
        <v>243</v>
      </c>
      <c r="C28" s="77" t="s">
        <v>138</v>
      </c>
      <c r="D28" s="78" t="s">
        <v>139</v>
      </c>
      <c r="E28" s="79" t="s">
        <v>244</v>
      </c>
      <c r="F28" s="79" t="s">
        <v>190</v>
      </c>
      <c r="G28" s="80" t="s">
        <v>207</v>
      </c>
    </row>
    <row r="29" spans="1:7" ht="217.5">
      <c r="A29" s="165"/>
      <c r="B29" s="168"/>
      <c r="C29" s="77" t="s">
        <v>141</v>
      </c>
      <c r="D29" s="78" t="s">
        <v>142</v>
      </c>
      <c r="E29" s="79" t="s">
        <v>245</v>
      </c>
      <c r="F29" s="79" t="s">
        <v>246</v>
      </c>
      <c r="G29" s="80" t="s">
        <v>247</v>
      </c>
    </row>
    <row r="30" spans="1:7" ht="174">
      <c r="A30" s="165"/>
      <c r="B30" s="81" t="s">
        <v>248</v>
      </c>
      <c r="C30" s="77" t="s">
        <v>144</v>
      </c>
      <c r="D30" s="78" t="s">
        <v>145</v>
      </c>
      <c r="E30" s="79" t="s">
        <v>249</v>
      </c>
      <c r="F30" s="79" t="s">
        <v>219</v>
      </c>
      <c r="G30" s="80" t="s">
        <v>250</v>
      </c>
    </row>
    <row r="31" spans="1:7" ht="188.45">
      <c r="A31" s="166"/>
      <c r="B31" s="81" t="s">
        <v>251</v>
      </c>
      <c r="C31" s="77" t="s">
        <v>146</v>
      </c>
      <c r="D31" s="78" t="s">
        <v>147</v>
      </c>
      <c r="E31" s="79" t="s">
        <v>252</v>
      </c>
      <c r="F31" s="79" t="s">
        <v>210</v>
      </c>
      <c r="G31" s="80" t="s">
        <v>211</v>
      </c>
    </row>
  </sheetData>
  <mergeCells count="19">
    <mergeCell ref="F4:F5"/>
    <mergeCell ref="G4:G5"/>
    <mergeCell ref="A6:A17"/>
    <mergeCell ref="B7:B10"/>
    <mergeCell ref="B12:B13"/>
    <mergeCell ref="C23:C24"/>
    <mergeCell ref="A28:A31"/>
    <mergeCell ref="B28:B29"/>
    <mergeCell ref="B1:E1"/>
    <mergeCell ref="A4:A5"/>
    <mergeCell ref="B4:B5"/>
    <mergeCell ref="C4:C5"/>
    <mergeCell ref="D4:D5"/>
    <mergeCell ref="E4:E5"/>
    <mergeCell ref="A18:A22"/>
    <mergeCell ref="B18:B22"/>
    <mergeCell ref="B23:B24"/>
    <mergeCell ref="B25:B26"/>
    <mergeCell ref="A23:A27"/>
  </mergeCells>
  <hyperlinks>
    <hyperlink ref="D24" r:id="rId1" xr:uid="{5CD26E66-D274-42C5-9E29-A11FD5F3FE7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1869e3e-883d-4168-a570-cc2df4d371cb" xsi:nil="true"/>
    <lcf76f155ced4ddcb4097134ff3c332f xmlns="74675293-0678-4e8c-b7c9-fb531f8ec06d">
      <Terms xmlns="http://schemas.microsoft.com/office/infopath/2007/PartnerControls"/>
    </lcf76f155ced4ddcb4097134ff3c332f>
    <SharedWithUsers xmlns="61869e3e-883d-4168-a570-cc2df4d371cb">
      <UserInfo>
        <DisplayName>Carol Glenn (Solihull MBC)</DisplayName>
        <AccountId>17</AccountId>
        <AccountType/>
      </UserInfo>
      <UserInfo>
        <DisplayName>Simon Allcock (Solihull MBC)</DisplayName>
        <AccountId>514</AccountId>
        <AccountType/>
      </UserInfo>
    </SharedWithUsers>
    <MediaLengthInSeconds xmlns="74675293-0678-4e8c-b7c9-fb531f8ec0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71B4F0DD453CE45AA34E3B138C2B6AF" ma:contentTypeVersion="14" ma:contentTypeDescription="Create a new document." ma:contentTypeScope="" ma:versionID="9fc789c73a8ed27d6f9175b329efbb13">
  <xsd:schema xmlns:xsd="http://www.w3.org/2001/XMLSchema" xmlns:xs="http://www.w3.org/2001/XMLSchema" xmlns:p="http://schemas.microsoft.com/office/2006/metadata/properties" xmlns:ns2="74675293-0678-4e8c-b7c9-fb531f8ec06d" xmlns:ns3="61869e3e-883d-4168-a570-cc2df4d371cb" targetNamespace="http://schemas.microsoft.com/office/2006/metadata/properties" ma:root="true" ma:fieldsID="f8ae465203d701ec3bae09dac79fbade" ns2:_="" ns3:_="">
    <xsd:import namespace="74675293-0678-4e8c-b7c9-fb531f8ec06d"/>
    <xsd:import namespace="61869e3e-883d-4168-a570-cc2df4d371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675293-0678-4e8c-b7c9-fb531f8ec0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90eed39-d6ad-4e5c-884b-6dd43fdd6f2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1869e3e-883d-4168-a570-cc2df4d371c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49d77db-04ce-4457-a848-192cdea195e9}" ma:internalName="TaxCatchAll" ma:showField="CatchAllData" ma:web="61869e3e-883d-4168-a570-cc2df4d371c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EF3536-35E6-4AD4-AD41-4705FA38F2D8}"/>
</file>

<file path=customXml/itemProps2.xml><?xml version="1.0" encoding="utf-8"?>
<ds:datastoreItem xmlns:ds="http://schemas.openxmlformats.org/officeDocument/2006/customXml" ds:itemID="{7B36D2BC-9202-4D18-BE92-4CF576C8B10C}"/>
</file>

<file path=customXml/itemProps3.xml><?xml version="1.0" encoding="utf-8"?>
<ds:datastoreItem xmlns:ds="http://schemas.openxmlformats.org/officeDocument/2006/customXml" ds:itemID="{32E7A3F3-77BA-48F5-B291-A88E22685B14}"/>
</file>

<file path=docMetadata/LabelInfo.xml><?xml version="1.0" encoding="utf-8"?>
<clbl:labelList xmlns:clbl="http://schemas.microsoft.com/office/2020/mipLabelMetadata">
  <clbl:label id="{6d9b03ae-9fd9-4e6f-8499-9bac721a0814}" enabled="0" method="" siteId="{6d9b03ae-9fd9-4e6f-8499-9bac721a0814}"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Lucy Bradley (Solihull MBC)</dc:creator>
  <cp:keywords/>
  <dc:description/>
  <cp:lastModifiedBy>Carol Glenn (Solihull MBC)</cp:lastModifiedBy>
  <cp:revision/>
  <dcterms:created xsi:type="dcterms:W3CDTF">2023-12-21T09:23:35Z</dcterms:created>
  <dcterms:modified xsi:type="dcterms:W3CDTF">2026-08-06T09:42:23Z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0x010100A71B4F0DD453CE45AA34E3B138C2B6AF</vt:lpwstr>
  </property>
  <property fmtid="{D5CDD505-2E9C-101B-9397-08002B2CF9AE}" pid="3" name="MediaServiceImageTags">
    <vt:lpwstr/>
  </property>
  <property fmtid="{D5CDD505-2E9C-101B-9397-08002B2CF9AE}" pid="4" name="Order">
    <vt:r8>28416500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